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375" tabRatio="809" activeTab="0"/>
  </bookViews>
  <sheets>
    <sheet name="dijaliza" sheetId="1" r:id="rId1"/>
    <sheet name="patologija" sheetId="2" r:id="rId2"/>
    <sheet name="urologija" sheetId="3" r:id="rId3"/>
    <sheet name="nuklearna" sheetId="4" r:id="rId4"/>
    <sheet name="Ro" sheetId="5" r:id="rId5"/>
    <sheet name="dezinfekcija" sheetId="6" r:id="rId6"/>
    <sheet name="opšti potrošni" sheetId="7" r:id="rId7"/>
    <sheet name="laboratorija" sheetId="8" r:id="rId8"/>
    <sheet name="koagulacija" sheetId="9" r:id="rId9"/>
    <sheet name="krv" sheetId="10" r:id="rId10"/>
  </sheets>
  <definedNames/>
  <calcPr fullCalcOnLoad="1"/>
</workbook>
</file>

<file path=xl/sharedStrings.xml><?xml version="1.0" encoding="utf-8"?>
<sst xmlns="http://schemas.openxmlformats.org/spreadsheetml/2006/main" count="3328" uniqueCount="770">
  <si>
    <t>Naziv materijala</t>
  </si>
  <si>
    <t>Jedinica mere</t>
  </si>
  <si>
    <t>kutija</t>
  </si>
  <si>
    <t>kom</t>
  </si>
  <si>
    <t>lit</t>
  </si>
  <si>
    <t>kg</t>
  </si>
  <si>
    <t>pakovanje</t>
  </si>
  <si>
    <t>litar</t>
  </si>
  <si>
    <t>komad</t>
  </si>
  <si>
    <t>ml</t>
  </si>
  <si>
    <t>test</t>
  </si>
  <si>
    <t>Špric komplet za injektoma Dualpack 200 ml Y-TUBE (sa povratnim ventilom)</t>
  </si>
  <si>
    <t>PDV</t>
  </si>
  <si>
    <t>set za perkutanu nefrostomiju  CH-8</t>
  </si>
  <si>
    <t>set za perkutanu nefrostomiju  CH-10</t>
  </si>
  <si>
    <t>set za perkutanu nefrostomiju  CH-12</t>
  </si>
  <si>
    <t>set za suprapubičnu cistostomiju  CH-10</t>
  </si>
  <si>
    <t>set za suprapubičnu cistostomiju CH-12</t>
  </si>
  <si>
    <t>set za suprapubičnu cistostomiju CH-14</t>
  </si>
  <si>
    <t>trokraki operativni kateter po Dufor-u, silikonski sa 30-60ml u balonu CH-20</t>
  </si>
  <si>
    <t>trokraki operativni kateter po Dufor-u, silikonski sa 30-60ml u balonu CH-22</t>
  </si>
  <si>
    <t>trokraki operativni kateter po Delinote-u, (obli vrh) CH-20</t>
  </si>
  <si>
    <t>trokraki operativni kateter po Delinote-u, (obli vrh) CH-22</t>
  </si>
  <si>
    <t>trokraki operativni kateter, pravi sa oblim vrhom CH-18</t>
  </si>
  <si>
    <t>trokraki operativni kateter, pravi sa oblim vrhom CH-20</t>
  </si>
  <si>
    <t>trokraki operativni kateter, pravi sa oblim vrhom CH-22</t>
  </si>
  <si>
    <t>ureteralna sonda sa oblim vrhom (Droite biseau) CH-5</t>
  </si>
  <si>
    <t>ureteralna sonda sa oblim vrhom (Droite biseau) CH-6</t>
  </si>
  <si>
    <t>ureteralna sonda sa zasečenim vrhom (Droite cylindrique) CH-05</t>
  </si>
  <si>
    <t>ureteralna sonda sa zasečenim vrhom (Droite cylindrique) CH-06</t>
  </si>
  <si>
    <t>ureteralna sonda po Schevassu CH-06</t>
  </si>
  <si>
    <t>ureteralna sonda J-J  biosoft  CH-5</t>
  </si>
  <si>
    <t>ureteralna sonda J-J  biosoft  CH-6</t>
  </si>
  <si>
    <t>polučvrsti urinarni kateter bez balona po Mercier-u CH-8</t>
  </si>
  <si>
    <t>polučvrsti urinarni kateter bez balona po Mercier-u CH-10</t>
  </si>
  <si>
    <t>polučvrsti urinarni kateter bez balona po Mercier-u CH-12</t>
  </si>
  <si>
    <t>polučvrsti urinarni kateter bez balona po Tiemann-u CH-8</t>
  </si>
  <si>
    <t>polučvrsti urinarni kateter bez balona po Tiemann-u CH-10</t>
  </si>
  <si>
    <t>polučvrsti urinarni kateter bez balona po Nelaton-u CH-10</t>
  </si>
  <si>
    <t>polučvrsti urinarni kateter bez balona po Nelaton-u CH-12</t>
  </si>
  <si>
    <t>polučvrsti urinarni kateter bez balona po Nelaton-u CH-14</t>
  </si>
  <si>
    <t>polučvrsti urinarni kateter bez balona po Nelaton-u PVC CH-10</t>
  </si>
  <si>
    <t>polučvrsti urinarni kateter bez balona po Nelaton-u PVC CH-12</t>
  </si>
  <si>
    <t>Foley kateter silikonski 100% CH14</t>
  </si>
  <si>
    <t>Foley kateter silikonski 100% CH16</t>
  </si>
  <si>
    <t>Foley kateter silikonski 100% CH18</t>
  </si>
  <si>
    <t>polučvrsti urinarni kateter sa balonom po Mercier-u CH-12</t>
  </si>
  <si>
    <t>polučvrsti urinarni kateter sa balonom po Mercier-u CH-14</t>
  </si>
  <si>
    <t>Šlinge (omče) za TUR -kompatibilne za aparat OLYMPUS     -roler</t>
  </si>
  <si>
    <t>Šlinge (omče) za TUR -kompatibilne za aparat OLYMPUS     -omča</t>
  </si>
  <si>
    <t>Šlinge (omče) za TUR -kompatibilne za aparat OLYMPUS     -kugla</t>
  </si>
  <si>
    <t>Šlinge (omče) za TUR -kompatibilne za aparat OLYMPUS     -za inciziju</t>
  </si>
  <si>
    <t>Šlinge (omče) za TUR -kompatibilne za aparat TEKNO     -roler</t>
  </si>
  <si>
    <t>Šlinge (omče) za TUR -kompatibilne za aparat TEKNO     -omča</t>
  </si>
  <si>
    <t>Šlinge (omče) za TUR -kompatibilne za aparat TEKNO     -kugla</t>
  </si>
  <si>
    <t>Šlinge (omče) za TUR -kompatibilne za aparat TEKNO     -za inciziju</t>
  </si>
  <si>
    <t>sonda za EKT za cistoskop CH-6</t>
  </si>
  <si>
    <t>sonda za EKT za cistoskop CH-7</t>
  </si>
  <si>
    <t>TRU cut igla za biopsiju prostate - manuelna 16G</t>
  </si>
  <si>
    <t>TRU cut  igla za biopsiju prostate - za pištolj Pro Mag I 2,5 16G</t>
  </si>
  <si>
    <t>Ro materijal</t>
  </si>
  <si>
    <t>Ro film 18X24 zeleni</t>
  </si>
  <si>
    <t>Ro  film  24X30 zeleni</t>
  </si>
  <si>
    <t>Ro  film  30X40 zeleni</t>
  </si>
  <si>
    <t>Ro  film  35X35 zeleni</t>
  </si>
  <si>
    <t>Ro  film  35X43 zeleni</t>
  </si>
  <si>
    <t xml:space="preserve">DI-HL  film  35X43 za FUJI </t>
  </si>
  <si>
    <t xml:space="preserve">CT  film  35X43 za AGFA </t>
  </si>
  <si>
    <t>CT  film  35X43 za KODAK ili ekvivalent</t>
  </si>
  <si>
    <t>Mamografski 10x12 in -dry star-za digitalni mamograf  (Dry star agfa DT2 mammo dry medical film format 10x12 in 100 nif 25x30)</t>
  </si>
  <si>
    <t>Razvijač 2x20L</t>
  </si>
  <si>
    <t>pak</t>
  </si>
  <si>
    <t>Fiksir 2x20L</t>
  </si>
  <si>
    <t>FEMORAL-VENTRICULAR PIGTAIL 5 Fr.0.038</t>
  </si>
  <si>
    <t>Introdjuser za angiografiju 5 Fr.</t>
  </si>
  <si>
    <t>Guide wire  150cm; 0.035''</t>
  </si>
  <si>
    <t>nastavak za špric komplet za injektomacoiled tubing x50</t>
  </si>
  <si>
    <t xml:space="preserve"> </t>
  </si>
  <si>
    <t>2014 god.</t>
  </si>
  <si>
    <t>TC-99M - GENERATOR 12GBq</t>
  </si>
  <si>
    <t>KIT</t>
  </si>
  <si>
    <t>TCP - 11 Sn koloid</t>
  </si>
  <si>
    <t>TCP - 4 HIDA</t>
  </si>
  <si>
    <t>TCP - 17 DPD</t>
  </si>
  <si>
    <t>TCP - 2 DTPA</t>
  </si>
  <si>
    <t>TCP - 3 PYP</t>
  </si>
  <si>
    <t>TCP - 5 DMS</t>
  </si>
  <si>
    <t>TCP - 9 MAA</t>
  </si>
  <si>
    <t>YVJ131/kt 20mCi</t>
  </si>
  <si>
    <t>CAP</t>
  </si>
  <si>
    <t>YVJ131/kt  6 mCi</t>
  </si>
  <si>
    <t>YVJ131/kt 10 mCi</t>
  </si>
  <si>
    <t>YVJ131/kt 12 mCi</t>
  </si>
  <si>
    <t>YVJ131/kt 15 mCi</t>
  </si>
  <si>
    <t>YVJ131/kt 8 mCi</t>
  </si>
  <si>
    <t>YVJ131/kt 9 mCi</t>
  </si>
  <si>
    <t>YVJ131/kt 7 mCi</t>
  </si>
  <si>
    <t>YVJ131/kt 3 mCi</t>
  </si>
  <si>
    <t>UKUPNO:</t>
  </si>
  <si>
    <t>MIBI TCP 15</t>
  </si>
  <si>
    <t>PAK</t>
  </si>
  <si>
    <t>FORMALIN</t>
  </si>
  <si>
    <t>kilogram</t>
  </si>
  <si>
    <t>bočica</t>
  </si>
  <si>
    <t>PARAFINSKI KALUPI</t>
  </si>
  <si>
    <t>DRŽAČ ZA NOŽIĆE</t>
  </si>
  <si>
    <t>KOAGULACIJA</t>
  </si>
  <si>
    <t>Actin FS 10x10 ml</t>
  </si>
  <si>
    <t>Multi plate test cells      a 150 kom</t>
  </si>
  <si>
    <t>ASPI -test 3x1,0ml</t>
  </si>
  <si>
    <t>ADP -test 3x1,0ml</t>
  </si>
  <si>
    <t>Prostaglandin3x1,0ml</t>
  </si>
  <si>
    <t>TRAP-test 3x1,0ml</t>
  </si>
  <si>
    <t>Biohit nastavci 350 ul</t>
  </si>
  <si>
    <t>Epruvete litijumske sa heparinom 4 ml</t>
  </si>
  <si>
    <t>ureteralna sonda J-J  poliuretanska sa dužim pušerom (70cm) CH-4,8</t>
  </si>
  <si>
    <t>bez PDV</t>
  </si>
  <si>
    <t>CIPRO - TCP 6 -5 bočica</t>
  </si>
  <si>
    <t>Napomena:</t>
  </si>
  <si>
    <t>Solution pack 800 ml</t>
  </si>
  <si>
    <t>Daily cleaning kit 50 ml</t>
  </si>
  <si>
    <t>BI-level Quality kit 20 ml</t>
  </si>
  <si>
    <t>Thermal paper 4 rolls</t>
  </si>
  <si>
    <t>Cup 0.5 PKG/ILYTE 1000 kom</t>
  </si>
  <si>
    <t>Internal filling solution 50 ml</t>
  </si>
  <si>
    <t>Napomena: za biohemijski analizator, model Ilyte Na/K/Cl</t>
  </si>
  <si>
    <t>Glukoza</t>
  </si>
  <si>
    <t>Urea</t>
  </si>
  <si>
    <t>Kreatinin</t>
  </si>
  <si>
    <t>Mokraćna kiselina</t>
  </si>
  <si>
    <t>T-bilirubin</t>
  </si>
  <si>
    <t>D-bilirubin</t>
  </si>
  <si>
    <t>Holesterol</t>
  </si>
  <si>
    <t>Trigliceridi</t>
  </si>
  <si>
    <t>Proteini</t>
  </si>
  <si>
    <t>Fosfor</t>
  </si>
  <si>
    <t>ALT</t>
  </si>
  <si>
    <t>AST</t>
  </si>
  <si>
    <t>Alkalna fosfataza</t>
  </si>
  <si>
    <t>CK</t>
  </si>
  <si>
    <t>LDH</t>
  </si>
  <si>
    <t>Albumini</t>
  </si>
  <si>
    <t>GGT</t>
  </si>
  <si>
    <t>Amilaza</t>
  </si>
  <si>
    <t>HDL holesterol</t>
  </si>
  <si>
    <t>System calibrator 20x5ml</t>
  </si>
  <si>
    <t>HDL calibrator</t>
  </si>
  <si>
    <t>HDL LDL control</t>
  </si>
  <si>
    <t xml:space="preserve">Controlni serum level 1 </t>
  </si>
  <si>
    <t>Controlni serum level 2</t>
  </si>
  <si>
    <t>Wash solution</t>
  </si>
  <si>
    <t xml:space="preserve">     pakovanje</t>
  </si>
  <si>
    <t>Sample cups 3 mL</t>
  </si>
  <si>
    <t>Urin kalibrator</t>
  </si>
  <si>
    <t>Urichem track</t>
  </si>
  <si>
    <t>Iron</t>
  </si>
  <si>
    <t>UIBC</t>
  </si>
  <si>
    <t>Napomena, za biohemijski analizator, model AU 640</t>
  </si>
  <si>
    <t>Fibrinogen C XL</t>
  </si>
  <si>
    <t>Calibraciona plasma</t>
  </si>
  <si>
    <t>Normal Control plasma</t>
  </si>
  <si>
    <t>Referentna emulzija</t>
  </si>
  <si>
    <t>Rotori</t>
  </si>
  <si>
    <t>Cleaning Solution</t>
  </si>
  <si>
    <t>Factor diluent</t>
  </si>
  <si>
    <t>Printer papir</t>
  </si>
  <si>
    <t>Napomena:  Za biohemujski analizator model ACL 7000</t>
  </si>
  <si>
    <t>FT3 reagens</t>
  </si>
  <si>
    <t>FT3 kalibrator</t>
  </si>
  <si>
    <t>TSH reagens</t>
  </si>
  <si>
    <t>TSH kalibrator</t>
  </si>
  <si>
    <t>FT4 reagens</t>
  </si>
  <si>
    <t>FT4 kalibrator</t>
  </si>
  <si>
    <t>Total PSA reagens</t>
  </si>
  <si>
    <t>Total PSA kalibrator</t>
  </si>
  <si>
    <t>CA 19.9 reagens ( GI monitor )</t>
  </si>
  <si>
    <t>Ca 19.9 kalibrator (GI monitor )</t>
  </si>
  <si>
    <t>Thyreoglobulin AB reagens</t>
  </si>
  <si>
    <t>Thyreoglobulin AB kalibrator</t>
  </si>
  <si>
    <t>Thyreoglobulin reagens</t>
  </si>
  <si>
    <t>Thyreoglobulin kalibrator</t>
  </si>
  <si>
    <t>CA 15.3 reagens ( R (Br) )</t>
  </si>
  <si>
    <t>CA 15.3 kalibrator ( R(Br) )</t>
  </si>
  <si>
    <t>CEA reagens</t>
  </si>
  <si>
    <t>CEA kalibrator</t>
  </si>
  <si>
    <t>CA 125 reagens ( OV monitor )</t>
  </si>
  <si>
    <t>CA 125 kalibrator ( OV monitor )</t>
  </si>
  <si>
    <t>Troponin I reagens</t>
  </si>
  <si>
    <t>Troponin I kalibrator</t>
  </si>
  <si>
    <t>MAS Cardioimmyne XL ( CAI XL4 )</t>
  </si>
  <si>
    <t>MAS Cardioimmyne CXLL</t>
  </si>
  <si>
    <t>IGE reagens</t>
  </si>
  <si>
    <t>IGE kalibrator</t>
  </si>
  <si>
    <t>HCG reagens</t>
  </si>
  <si>
    <t>HCG kalibrator</t>
  </si>
  <si>
    <t>FSH reagens</t>
  </si>
  <si>
    <t>FSH kalibrator</t>
  </si>
  <si>
    <t>LH reagens</t>
  </si>
  <si>
    <t>LH kalibrator</t>
  </si>
  <si>
    <t>Progesteron reagens</t>
  </si>
  <si>
    <t>Progesteron kalibrator</t>
  </si>
  <si>
    <t>Prolaktin reagens</t>
  </si>
  <si>
    <t>Prolaktin kalibrator</t>
  </si>
  <si>
    <t>AFP reagens</t>
  </si>
  <si>
    <t>AFP kalibrator</t>
  </si>
  <si>
    <t>hGH reagens</t>
  </si>
  <si>
    <t>hGH kalibrator</t>
  </si>
  <si>
    <t>Testosteron reagens</t>
  </si>
  <si>
    <t>Testosteron kalibrator</t>
  </si>
  <si>
    <t>Estradiol reagens</t>
  </si>
  <si>
    <t>Estradiol kalibrator</t>
  </si>
  <si>
    <t>Feritin reagens</t>
  </si>
  <si>
    <t>Feritin kalibrator</t>
  </si>
  <si>
    <t>PTH reagens</t>
  </si>
  <si>
    <t>PTH kalibrator</t>
  </si>
  <si>
    <t>Filter za vazduh</t>
  </si>
  <si>
    <t>MAS 0mniimmunepro nivo 1</t>
  </si>
  <si>
    <t>MAS Omniimmunepro nivo 2</t>
  </si>
  <si>
    <t>MAS Omniimmunepro nivo 3</t>
  </si>
  <si>
    <t>Contrad 70</t>
  </si>
  <si>
    <t>Disposable Aspirate Probe Brush</t>
  </si>
  <si>
    <t>Reakcione kivete</t>
  </si>
  <si>
    <t>Sample cups 2.5 ml</t>
  </si>
  <si>
    <t>Swabs polyester</t>
  </si>
  <si>
    <t>Substrat</t>
  </si>
  <si>
    <t>System Check</t>
  </si>
  <si>
    <t>Wash buffer II</t>
  </si>
  <si>
    <t>Waste bags</t>
  </si>
  <si>
    <t>Free PSA reagens</t>
  </si>
  <si>
    <t>Free PSA kalibrator</t>
  </si>
  <si>
    <t>Cortisol reagens</t>
  </si>
  <si>
    <t>Cortisol kalibrator</t>
  </si>
  <si>
    <t>Insulin reagens</t>
  </si>
  <si>
    <t>Insulin kalibrator</t>
  </si>
  <si>
    <t>Anti TPO reagens</t>
  </si>
  <si>
    <t>Anti TPO kalibrator</t>
  </si>
  <si>
    <t>Napomena: Za imunohemijski analizator ACCESS</t>
  </si>
  <si>
    <t>. Access 2</t>
  </si>
  <si>
    <t>Napomena: Hematološki rastvori i potrošni materijal za hematolške brojače HmX i Act-diff</t>
  </si>
  <si>
    <t>Isotone III</t>
  </si>
  <si>
    <t>HMX pack</t>
  </si>
  <si>
    <t>Lisir</t>
  </si>
  <si>
    <t>HMX Cleans</t>
  </si>
  <si>
    <t>Kontrolne krvi</t>
  </si>
  <si>
    <t>Latron Primer</t>
  </si>
  <si>
    <t>Latron Control</t>
  </si>
  <si>
    <t>Act diff pak</t>
  </si>
  <si>
    <t xml:space="preserve">Rinse </t>
  </si>
  <si>
    <t>Pump tubing silikon</t>
  </si>
  <si>
    <t>Plavi filter</t>
  </si>
  <si>
    <t>Zeleni filter</t>
  </si>
  <si>
    <t>Piston syringe 1 mL</t>
  </si>
  <si>
    <t>Piston syringe 250 mikrolit</t>
  </si>
  <si>
    <t>Piston syringe 5 ml</t>
  </si>
  <si>
    <t>HbA1c reagens za Nycard reader aparat</t>
  </si>
  <si>
    <t>Capillary tubes HbA1c za Nycard reader aparat</t>
  </si>
  <si>
    <t>HbA1c kontrola za Nycard reader aparat</t>
  </si>
  <si>
    <t>ZAVOJNI MATERIJAL</t>
  </si>
  <si>
    <t>partija</t>
  </si>
  <si>
    <t>Hidrohilna gaza 100x80, 17niti, 23g/m2</t>
  </si>
  <si>
    <t>metar</t>
  </si>
  <si>
    <t>Hidrohilna gaza 10x80, 17niti, 23g/m2</t>
  </si>
  <si>
    <t>Vazelinska gaza 7,5x10  a10kom</t>
  </si>
  <si>
    <t>Sterilne komprese 10x10</t>
  </si>
  <si>
    <t xml:space="preserve">Sterilne komprese 5x5 </t>
  </si>
  <si>
    <t>Zavoj kaliko 5x5, utkani rub , nerastegljiv</t>
  </si>
  <si>
    <t>Zavoj kaliko 6x5, utkani rub , nerastegljiv</t>
  </si>
  <si>
    <t>Zavoj kaliko 8x5, utkani rub , nerastegljiv</t>
  </si>
  <si>
    <t>Zavoj kaliko 10x5, utkani rub , nerastegljiv</t>
  </si>
  <si>
    <t>Zavoj kaliko12x5, utkani rub , nerastegljiv</t>
  </si>
  <si>
    <t>Zavoj kaliko 15x5, utkani rub , nerastegljiv</t>
  </si>
  <si>
    <t>Zavoj kaliko 4X4, utkani rub , rastegljiv</t>
  </si>
  <si>
    <t>Zavoj kaliko 6x4, utkani rub , rastegljiv</t>
  </si>
  <si>
    <t>Zavoj kaliko 8x4, utkani rub , rastegljiv</t>
  </si>
  <si>
    <t>Zavoj kaliko 10x4, utkani rub , rastegljiv</t>
  </si>
  <si>
    <t>Zavoj kaliko 12x4, utkani rub , rastegljiv</t>
  </si>
  <si>
    <t>Flaster na platnu</t>
  </si>
  <si>
    <t>Flaster na svili</t>
  </si>
  <si>
    <t>Flaster na papiru</t>
  </si>
  <si>
    <t>Hipoalergijski flaster (sensifix)</t>
  </si>
  <si>
    <t>Flaster za zatvaranje rana (zamena za šavove) 6mmx76mm</t>
  </si>
  <si>
    <t>Flaster za zatvaranje rana (zamena za šavove) 6mmx101mm</t>
  </si>
  <si>
    <t>Gipsani zavoji 10X3</t>
  </si>
  <si>
    <t>Gipsani zavoji  12X3</t>
  </si>
  <si>
    <t>Gipsani zavoji 15X3</t>
  </si>
  <si>
    <t>Gipsani zavoji 18X3</t>
  </si>
  <si>
    <t>Gipsani zavoji 20X3</t>
  </si>
  <si>
    <t>Vata papirna</t>
  </si>
  <si>
    <t>Vata sanitetska</t>
  </si>
  <si>
    <t>ŠPRICEVI,IGLE</t>
  </si>
  <si>
    <t>Špric PVC 50 ml</t>
  </si>
  <si>
    <t>Špric PVC  20ml</t>
  </si>
  <si>
    <t>Špric PVC 10 ml</t>
  </si>
  <si>
    <t>Špric PVC 5ml</t>
  </si>
  <si>
    <t>Špric PVC 2ml</t>
  </si>
  <si>
    <t>Špric PVC-insulinski sa iglom 1 ml</t>
  </si>
  <si>
    <t>Špric PVC za hranjenje 50-60 ml</t>
  </si>
  <si>
    <t>Špric trodelni 20 ml</t>
  </si>
  <si>
    <t>Špric trodelni 2 ml</t>
  </si>
  <si>
    <t>Igla PVC  0,45</t>
  </si>
  <si>
    <t>Igla PVC   0,7</t>
  </si>
  <si>
    <t>Igla PVC   0,8</t>
  </si>
  <si>
    <t>Igla PVC  0,9</t>
  </si>
  <si>
    <t>Igla PVC 1,2</t>
  </si>
  <si>
    <t>Igla za biopsiju (za pištolj Pro-Mag ultra) 16GAx16cm</t>
  </si>
  <si>
    <t>Igla za biopsiju (za pištolj Pro-Mag ultra )14GAx16cm</t>
  </si>
  <si>
    <t>Špric komplet za injektorima Dualpack 200 ml Y-TUBE (sa povratnim ventilom)</t>
  </si>
  <si>
    <t>MEDICINSKA PLASTIKA</t>
  </si>
  <si>
    <t>IV kanile 14G</t>
  </si>
  <si>
    <t>IV kanile 16G</t>
  </si>
  <si>
    <t>IV kanile18G</t>
  </si>
  <si>
    <t>IV kanile 20G</t>
  </si>
  <si>
    <t>IV kanile 22G</t>
  </si>
  <si>
    <t>IV kanile 24G</t>
  </si>
  <si>
    <t>IV kanile 26G</t>
  </si>
  <si>
    <t>Bebi sistem 23G</t>
  </si>
  <si>
    <t>Sistem za infuziju</t>
  </si>
  <si>
    <t>Sistemi za davanje krvi sa metalnom iglom</t>
  </si>
  <si>
    <t xml:space="preserve">Trokraka infuziona slavina za IV primenu otporna na delovanje lekova </t>
  </si>
  <si>
    <t xml:space="preserve">Sistem za preciznu gravitacionu inf. sa komoricom a150ml </t>
  </si>
  <si>
    <t xml:space="preserve">Sistem za preciznu gravitacionu inf. sa max. Brzinom od 300ml/h       </t>
  </si>
  <si>
    <t>Sistemi za infuzionu pumpu B.Braun</t>
  </si>
  <si>
    <t>Spinalne igle 22G I 25G - 90mm</t>
  </si>
  <si>
    <t>Sistemi za infuzionu pumpu Optima</t>
  </si>
  <si>
    <t>Bebi urin  kesa-sterilna</t>
  </si>
  <si>
    <t>Urin kesa 2l sa ispustom</t>
  </si>
  <si>
    <t xml:space="preserve">Identifikacione trake za pacijente sa natpisom ustanove </t>
  </si>
  <si>
    <t xml:space="preserve">Identifikacione trake za majke i bebe sa natpisom ustanove </t>
  </si>
  <si>
    <t>Štipaljka za pupčanu vrpcu</t>
  </si>
  <si>
    <t>Komplet  za bris-sterilan</t>
  </si>
  <si>
    <t>Posuda za feces</t>
  </si>
  <si>
    <t>Urin čašice-nesterilne,providne</t>
  </si>
  <si>
    <t>Urin čašice-sterilne,providne</t>
  </si>
  <si>
    <t>Irigator komplet</t>
  </si>
  <si>
    <t>Irigator nastavak</t>
  </si>
  <si>
    <t>Gumena poveska</t>
  </si>
  <si>
    <t>Poveske sa kaišem</t>
  </si>
  <si>
    <t>Gumirano platno (rolna)</t>
  </si>
  <si>
    <t>Airway  00;0;1;2;3;4</t>
  </si>
  <si>
    <t>Endotrahealni tubus2;2,5;3;3,5;4;4,5;;5,5;6:6,5;7;7,5;8;8,5</t>
  </si>
  <si>
    <t>Uvodnici za endotraheani tubusi1,5;2;2,3; 2,6;3;3,3;3,6;4;4,3;4,6;5;5,3;5,6</t>
  </si>
  <si>
    <t>Traheostomski tubusi2;2,5;3;3,5;4;4,5;5;5,5; 6;6,5;7;7,5</t>
  </si>
  <si>
    <t>Tubus armirani1,5;2;2,3; 2,6;3;3,3;3,6;4;4,3;4,6;5;5,3;5,6</t>
  </si>
  <si>
    <t>Maska za kiseonik odrasli</t>
  </si>
  <si>
    <t>Maska za kiseonik deca</t>
  </si>
  <si>
    <t>Laringealne maske 1,5;2;2,5;3; 4;5</t>
  </si>
  <si>
    <t>Laringealne  tube</t>
  </si>
  <si>
    <t>I-gel maske 3;4;5</t>
  </si>
  <si>
    <t>Combi tube  37F,41F</t>
  </si>
  <si>
    <t>Abdominalni dren-silikonski,radiopaktni 24,26,28,30</t>
  </si>
  <si>
    <t>Redon dren 10,12,14,16,18</t>
  </si>
  <si>
    <t>Drenažna  vakum  boca</t>
  </si>
  <si>
    <t>Torakalni dren- silikonski, radiopaktni razne veličine</t>
  </si>
  <si>
    <t xml:space="preserve">T-dren         10,12,14,16 </t>
  </si>
  <si>
    <t>Talasasta drenaža</t>
  </si>
  <si>
    <t>Sonda za ishranu 6,8</t>
  </si>
  <si>
    <t>Gastrične  sonde 18,20,24,26</t>
  </si>
  <si>
    <t>Blacmorova sonda 16,18,20</t>
  </si>
  <si>
    <t>Kateter  za embolektomiju ch 3,4,5,6,</t>
  </si>
  <si>
    <t>Aspiracioni kateter 8,10,12,14,16,18,20</t>
  </si>
  <si>
    <t>Foly kateteri 8,10,12,14,16,18,20,22,24</t>
  </si>
  <si>
    <t>Rektalni kateteri</t>
  </si>
  <si>
    <t>Nelaton kateteri</t>
  </si>
  <si>
    <t>CV dvolumenski kateter (subklavia)  7Fr,duž.20cm</t>
  </si>
  <si>
    <t>CV trolumenski kateter (subklavia)  7Fr,duž.20cm</t>
  </si>
  <si>
    <t>CV dvolumenski kateter (femoralni) 11Fr, dužina 17,5cm sa setom za plasiranje</t>
  </si>
  <si>
    <t>Plastična creva za respiratore i aparate za anesteziju</t>
  </si>
  <si>
    <t>Nazalni oksigen set</t>
  </si>
  <si>
    <t>Set za suprapubicnu drenazu CH 10</t>
  </si>
  <si>
    <t>Set za perkutanu traheostomu</t>
  </si>
  <si>
    <t>Set za epiduralnu anesteziju</t>
  </si>
  <si>
    <t>Jankauer set silikonski,sa rotirajucom drskom 22,30,32</t>
  </si>
  <si>
    <t>Rukavice PVC</t>
  </si>
  <si>
    <t>Rukavice lateks ili nitrilne S,M,L,XL</t>
  </si>
  <si>
    <t>Rukavice hirurške 6,5;7;7,5;8;8,5;9</t>
  </si>
  <si>
    <t>par</t>
  </si>
  <si>
    <t>Rukavice hirurške antialergijske 6,5;7;7,5;8;8,5;9</t>
  </si>
  <si>
    <t>OSTALI SAN. POTROŠNI MATERIJAL</t>
  </si>
  <si>
    <t>Hirurške  kaljače</t>
  </si>
  <si>
    <t>Hirurške kape</t>
  </si>
  <si>
    <t>Hirurške maske na vezivanje</t>
  </si>
  <si>
    <t>Drvene špatule</t>
  </si>
  <si>
    <t>Drveni štapići za bris</t>
  </si>
  <si>
    <t>Diskovi za kolostomu i ileostomu - 60mm</t>
  </si>
  <si>
    <t>Kese sa zaključavanjem</t>
  </si>
  <si>
    <t>Post-op kesa transparentna sa prozorom 100 mm</t>
  </si>
  <si>
    <t>Post-op kesa transparentna samolepljiva kesa 70 mm</t>
  </si>
  <si>
    <t xml:space="preserve">Jahači za stomu </t>
  </si>
  <si>
    <t>Konveksni disk za kolostomu i ileostomu</t>
  </si>
  <si>
    <t>Jednodelni disk za kolostomu promera 10-70mm</t>
  </si>
  <si>
    <t>Jednodelni disk za ileostomu promera 10-70mm</t>
  </si>
  <si>
    <t>Modelirajući disk za stomu promera 70 mm</t>
  </si>
  <si>
    <t>Swiss rol za osetljivu kožu</t>
  </si>
  <si>
    <t>Prezervativi</t>
  </si>
  <si>
    <t>Scalpel nožići 10,11,15,20,21,22,23</t>
  </si>
  <si>
    <t>Bebi štapići a 200 kom</t>
  </si>
  <si>
    <t>Bebi flašice sa cuclom</t>
  </si>
  <si>
    <t>Biofrezze galon</t>
  </si>
  <si>
    <t>Apotekarske kesice veličine 4,6,8</t>
  </si>
  <si>
    <t>Neutralne ploče-elektrode za Erbe nesy</t>
  </si>
  <si>
    <t>Kese za kameru za laparoskopiju</t>
  </si>
  <si>
    <t>EKG elektrode jednokratne samolepljive sa gelom</t>
  </si>
  <si>
    <t>EKG elektrode jednokratne    za holter</t>
  </si>
  <si>
    <t>Gel za EEG (krema)</t>
  </si>
  <si>
    <t xml:space="preserve">Gel za ECG </t>
  </si>
  <si>
    <t>EMG iglena elektroda za  aparat ''Myoline'' Micromed SRL 0,45x50mm</t>
  </si>
  <si>
    <t>EMG iglena elektroda za  aparat ''Myoline'' Micromed SRL  0,45x40mm</t>
  </si>
  <si>
    <t>Samolepiva sterilna inciziona folija 28x41</t>
  </si>
  <si>
    <t>Samolepiva sterilna inciziona folija  50x45</t>
  </si>
  <si>
    <t>Skala za merenje CVP</t>
  </si>
  <si>
    <t>Četka za epruvete</t>
  </si>
  <si>
    <t>Četke za hirurško pranje ruku</t>
  </si>
  <si>
    <t>Boca za diurezu graduisana, a 2 l</t>
  </si>
  <si>
    <t>Sodalime-drager ili ekvival.</t>
  </si>
  <si>
    <t>kanta</t>
  </si>
  <si>
    <t>Traka za kontrolu suve sterilizacije</t>
  </si>
  <si>
    <t>Traka za kotrolu autoklav sterilizacije</t>
  </si>
  <si>
    <t>Papir za sterilizaciju,krep-beli 100x100cm</t>
  </si>
  <si>
    <t>Papir za sterilizaciju,krep-plavi 120x120cm</t>
  </si>
  <si>
    <t>Papir za sterilizaciju,krep-zeleni 120x120cm</t>
  </si>
  <si>
    <t>Rolna za sterilizaciju ravna 75mmx200cm</t>
  </si>
  <si>
    <t>Rolna za sterilizaciju ravna 100mmx200cm</t>
  </si>
  <si>
    <t>Rolna za sterilizaciju ravna 200mmx200cm</t>
  </si>
  <si>
    <t>Rolna za sterilizaciju sa faltom 250mmx65cmx100m</t>
  </si>
  <si>
    <t>Rolna za sterilizaciju sa faltom 350mmx80cmx100m</t>
  </si>
  <si>
    <t>Rolna za sterilizaciju sa faltom 400mmx80cmx100m</t>
  </si>
  <si>
    <t>Traka za kotrolu autoklav sterilizacije klasa 4</t>
  </si>
  <si>
    <t>Traka za kotrolu autoklav sterilizacije klasa 6</t>
  </si>
  <si>
    <t>Filter za respirator-antibakterijski</t>
  </si>
  <si>
    <t>Filter za respirator-antibakterijski, HME</t>
  </si>
  <si>
    <t>Senzor za respirator</t>
  </si>
  <si>
    <t>Tubularna ortoza otvorenih prstiju  bez podčarapa pritiska 40 mmHg S,M,L,XL,XXL</t>
  </si>
  <si>
    <t>Toplomeri sa galijumom - atestirani</t>
  </si>
  <si>
    <t>DIJAGNOSTIKA - OPŠTA</t>
  </si>
  <si>
    <t>CRP LTEX 1X100 testa</t>
  </si>
  <si>
    <t>RF LATEX 1X100 TESTA</t>
  </si>
  <si>
    <t>Micral test trake 1x30 traka</t>
  </si>
  <si>
    <t>Ketridž za gasni analizator CART GEM 3K 300 analiza</t>
  </si>
  <si>
    <t>Ketridž za gasni analizator CART GEM 3K 150 analiza</t>
  </si>
  <si>
    <t>Thermal Printer papir za ACL 7000  1x4 rolne</t>
  </si>
  <si>
    <t>Kapillary kit</t>
  </si>
  <si>
    <t>Alergeni za prik test - venomi insekata</t>
  </si>
  <si>
    <t>Alergeni za prik test - dermatofagoid</t>
  </si>
  <si>
    <t>Alergeni za prik test - standardni</t>
  </si>
  <si>
    <t>Alergeni za prik test -inhalatorni</t>
  </si>
  <si>
    <t>Alergeni za prik test - histamin</t>
  </si>
  <si>
    <t xml:space="preserve">Alergeni za prik test - nutritivni </t>
  </si>
  <si>
    <t>Podloge za hemokulturu-dual sistem (za odrasle)</t>
  </si>
  <si>
    <t>Podloge za hemokulturu-dual sistem (pedijatrijske)</t>
  </si>
  <si>
    <t>Trake za određivanje glukoza u krvi ACCU-CHEK  Active, a 50 traka</t>
  </si>
  <si>
    <t>Trake za određivanje glukoza u krvi ACCU-CHEK  Go, a 50 traka</t>
  </si>
  <si>
    <t>Trake za određivanje glukoza u krvi-CONTUR TS, a 50 traka</t>
  </si>
  <si>
    <t>Urin test trake glu-keto a 100 traka</t>
  </si>
  <si>
    <t>Urin test trake  9 parametara a 100 traka</t>
  </si>
  <si>
    <t>Urin trake 11 parametara a 100 traka (za Dirui aparat)</t>
  </si>
  <si>
    <t>test za utvrđivanje prisustva heroina</t>
  </si>
  <si>
    <t>Termal traka  ( 1 kotur-2000 kom 45x35)</t>
  </si>
  <si>
    <t>kotur</t>
  </si>
  <si>
    <t>Gel za ultrazvuk</t>
  </si>
  <si>
    <t>Gel za vaginalni ultrazvuk</t>
  </si>
  <si>
    <t>PAPIRI</t>
  </si>
  <si>
    <t>Video printer papir  110mm</t>
  </si>
  <si>
    <t>CTG papir  112x90x15 - za aparat Cadence MFM</t>
  </si>
  <si>
    <t>CTG papir-  za aparat Medipro bistos BT-350</t>
  </si>
  <si>
    <t>EKG papir bioset 3500 110mmX25 - za aparat Cardipia 400</t>
  </si>
  <si>
    <t>EKG papir 60 mmx50 - za aparat TPS 0052 203N</t>
  </si>
  <si>
    <t>EKG papir 45 mmx50</t>
  </si>
  <si>
    <t>EKG papir  Schiler AT1 90x90 preklop - za aparat Schiller cardiovit AT-1</t>
  </si>
  <si>
    <t>EKG papir  Simens sicard 146x100</t>
  </si>
  <si>
    <t>EKG papir Simens cardiostat 104x100x200</t>
  </si>
  <si>
    <t>EKG Hellige papir-za aparatHellige multiskriptor EK-43</t>
  </si>
  <si>
    <t>EKG papir Inomed 80mmx45mm</t>
  </si>
  <si>
    <t>EKG papir Cardioline 60x30</t>
  </si>
  <si>
    <t>Usnici za spirometriju 2,8x1x70 ; 2,83x1x70</t>
  </si>
  <si>
    <t>REAGENSI I HEMIKALIJE</t>
  </si>
  <si>
    <t>Aethanolum 96%</t>
  </si>
  <si>
    <t>Oleum parafini</t>
  </si>
  <si>
    <t>Parrafinum  solidum</t>
  </si>
  <si>
    <t>Benzinum</t>
  </si>
  <si>
    <t>l</t>
  </si>
  <si>
    <t>Glycerolum</t>
  </si>
  <si>
    <t>Hidrogen 30%</t>
  </si>
  <si>
    <t>Ricinisuvo ulje</t>
  </si>
  <si>
    <t>Talcum</t>
  </si>
  <si>
    <t>Vaselinum</t>
  </si>
  <si>
    <t>Kisela fosfataza</t>
  </si>
  <si>
    <t>Brilijantkrezolplavo boja za retikulocite 10 gr</t>
  </si>
  <si>
    <t>Amonijum sulfat 500 gr</t>
  </si>
  <si>
    <t>Natrijum hidroksid 1 kg</t>
  </si>
  <si>
    <t xml:space="preserve">Komplekson III 1 kg </t>
  </si>
  <si>
    <t>Hayem 12x100 ml</t>
  </si>
  <si>
    <t>Kalcein 20 gr</t>
  </si>
  <si>
    <t>Timolftalein 20 gr</t>
  </si>
  <si>
    <t>Fenolftalein 100gr</t>
  </si>
  <si>
    <t>Tirkov ras. 12x100 ml</t>
  </si>
  <si>
    <t>Kedrovo ulje</t>
  </si>
  <si>
    <t>Ksilol</t>
  </si>
  <si>
    <t>Giemsa</t>
  </si>
  <si>
    <t xml:space="preserve">May-grinwald </t>
  </si>
  <si>
    <t>Metilen blau</t>
  </si>
  <si>
    <t>Lugolov rastvor  100 ml</t>
  </si>
  <si>
    <t>Kalijum jodid 2% - gotov rastvor</t>
  </si>
  <si>
    <t>Natrijum citrat  3,8%  100ml</t>
  </si>
  <si>
    <t>Sulfosalicilna kiselina  20% 100 ml</t>
  </si>
  <si>
    <t>Erlichov rastvor</t>
  </si>
  <si>
    <t>Metanol</t>
  </si>
  <si>
    <t>Rivanol rastvor 1%</t>
  </si>
  <si>
    <t>Fibrinogen - gotov rastvor 1000 ml</t>
  </si>
  <si>
    <t>Jonoizmenjivačka masa</t>
  </si>
  <si>
    <t>LAB. STAKLO I PLASTIKA</t>
  </si>
  <si>
    <t>Mikrotuba Ependorf 1.5 ml</t>
  </si>
  <si>
    <t xml:space="preserve">Pipete po Westergrin-u             </t>
  </si>
  <si>
    <t>Pipete po Paster-u</t>
  </si>
  <si>
    <t>nastavak za automatsku pipetu 200 mikrolitara(žuti)</t>
  </si>
  <si>
    <t>nastavak  za automatsku pipetu 1000 mikrolitara(plavi)</t>
  </si>
  <si>
    <t>Stakleni štapići</t>
  </si>
  <si>
    <t xml:space="preserve">Pokrovna stakla 22x22 mm </t>
  </si>
  <si>
    <t>Predmetna stakla nebrušena 76x26 mm</t>
  </si>
  <si>
    <t>Staklena bočica sa zapušačem 100ml</t>
  </si>
  <si>
    <t>Posude za vatu- staklene, prečnika 12cm</t>
  </si>
  <si>
    <t>Epruvete staklene 13X100</t>
  </si>
  <si>
    <t>Epruvete-staklene 16X100</t>
  </si>
  <si>
    <t>Epruvete-staklene 16X160</t>
  </si>
  <si>
    <t>Epruvete za centrifugu staklene 10 ml konusne</t>
  </si>
  <si>
    <t>Epruvete PVC 13/75, 5ml</t>
  </si>
  <si>
    <t>Epruvete PVC 16/100, 10ml</t>
  </si>
  <si>
    <t>Epruvete PVC 16/50, 5ml</t>
  </si>
  <si>
    <t>Epruveta PVC graduisana, 10 ml</t>
  </si>
  <si>
    <t>zapušač za epruvete D16</t>
  </si>
  <si>
    <t>PVC bočice 100 ml</t>
  </si>
  <si>
    <t>PVC bočice a 50 ml</t>
  </si>
  <si>
    <t>Lancetar</t>
  </si>
  <si>
    <t>Lancete za lancetar</t>
  </si>
  <si>
    <t>Lancete - metalne</t>
  </si>
  <si>
    <t xml:space="preserve">vakutajner holder </t>
  </si>
  <si>
    <t xml:space="preserve">vakutajner igle 0,9 </t>
  </si>
  <si>
    <t>vakutajner za biohemiju  9 ml</t>
  </si>
  <si>
    <t>vakutajner za biohemiju  4 ml</t>
  </si>
  <si>
    <t xml:space="preserve">vakutajner za fibrinogen 3.6 ml </t>
  </si>
  <si>
    <t xml:space="preserve">vakutajner za krvne slike 3 ml </t>
  </si>
  <si>
    <t>Mikroepruveta za kapilarno uzimanje sa ugrađenim levkom  - ljubičasti 4x250</t>
  </si>
  <si>
    <t>Mikroepruveta za kapilarno uzimanje sa ugrađenim levkom  - crveni 4x250</t>
  </si>
  <si>
    <t>vakutajner za sedimentaciju 1.28 ml (Uz vakutainer za sedimentaciju  treba aparat za očitavanje rezultata sa najmanje sto mesta)</t>
  </si>
  <si>
    <t>Set za uključenje i isključenje  sa  dijalize</t>
  </si>
  <si>
    <t>Napomena: poslati uzorke i opis samog sistema</t>
  </si>
  <si>
    <t>Igle za plexus anesteziju  22G (0,70 x 50mm)</t>
  </si>
  <si>
    <t xml:space="preserve">Napomena: za aparat Multiplate </t>
  </si>
  <si>
    <t>HbA1c reagens (560testova)</t>
  </si>
  <si>
    <t>HbA1c kalibrator</t>
  </si>
  <si>
    <t>HbA1c control</t>
  </si>
  <si>
    <t>HbA1c denaturant</t>
  </si>
  <si>
    <r>
      <t>ČIŠĆENJE INSTRUMENATA,5-15% nejonskih tenzida,enzima,mirisnih materija i drugih pomoćnih aktivnih supstanci</t>
    </r>
    <r>
      <rPr>
        <b/>
        <sz val="8"/>
        <rFont val="Calibri"/>
        <family val="2"/>
      </rPr>
      <t>(GIGAZYME ili ekvivalent</t>
    </r>
    <r>
      <rPr>
        <sz val="8"/>
        <rFont val="Calibri"/>
        <family val="2"/>
      </rPr>
      <t>)</t>
    </r>
  </si>
  <si>
    <r>
      <t>HLADNA STERILIZACIJA ENDOSKOPA I DRUGIH OPTIČKIH INSTRUMENATA, 0,55% ortoftalaldehid (</t>
    </r>
    <r>
      <rPr>
        <b/>
        <sz val="8"/>
        <rFont val="Calibri"/>
        <family val="2"/>
      </rPr>
      <t>CIDEX OPA  ili ekvivalent)</t>
    </r>
    <r>
      <rPr>
        <sz val="8"/>
        <rFont val="Calibri"/>
        <family val="2"/>
      </rPr>
      <t xml:space="preserve"> pakovanje 3,78 lit</t>
    </r>
  </si>
  <si>
    <r>
      <t>HLADNA STERILIZACIJA MEDICINSKIH (optičkih) INSTRUMENATA,peroksigeni sistem(ekvivalent persirćetne kis. 0,26%),vodonik periksid,sirćetna kis. (</t>
    </r>
    <r>
      <rPr>
        <b/>
        <sz val="8"/>
        <rFont val="Calibri"/>
        <family val="2"/>
      </rPr>
      <t>GIGASEPT AF ili ekvivalent</t>
    </r>
    <r>
      <rPr>
        <sz val="8"/>
        <rFont val="Calibri"/>
        <family val="2"/>
      </rPr>
      <t>)</t>
    </r>
  </si>
  <si>
    <r>
      <t>HLADNA STERILIZACIJA INSTRUMENATA,ćilibarska kis.11g/100g,dimethoxytetrahydrofuran 3g/100g,anrikorozivi,nejonizujući tenzidi (</t>
    </r>
    <r>
      <rPr>
        <b/>
        <sz val="8"/>
        <rFont val="Calibri"/>
        <family val="2"/>
      </rPr>
      <t>GIGASEPT FF ili ekvivalent</t>
    </r>
    <r>
      <rPr>
        <sz val="8"/>
        <rFont val="Calibri"/>
        <family val="2"/>
      </rPr>
      <t>)</t>
    </r>
  </si>
  <si>
    <r>
      <t>GOTOVA PENA ZA BRZU DEZINFEKCIJU POVRŠINA, 2-propanol 20g/100g,etanol 10g/100g,benzalkonijum hlorid 0,2g/100g,glukoprotamin 0,01g/100g (</t>
    </r>
    <r>
      <rPr>
        <b/>
        <sz val="8"/>
        <rFont val="Calibri"/>
        <family val="2"/>
      </rPr>
      <t>INCIDIN FOAM ili ekvivalent</t>
    </r>
    <r>
      <rPr>
        <sz val="8"/>
        <rFont val="Calibri"/>
        <family val="2"/>
      </rPr>
      <t>), 750 ml</t>
    </r>
  </si>
  <si>
    <r>
      <t>UNIVERZALNO SREDSTVO ZA DEZINFEKCIJU, troklozen natrijum dihidrat granule  (</t>
    </r>
    <r>
      <rPr>
        <b/>
        <sz val="8"/>
        <rFont val="Calibri"/>
        <family val="2"/>
      </rPr>
      <t>SAFE ili ekvivalent</t>
    </r>
    <r>
      <rPr>
        <sz val="8"/>
        <rFont val="Calibri"/>
        <family val="2"/>
      </rPr>
      <t>)</t>
    </r>
  </si>
  <si>
    <r>
      <t>PRANJE LABORATORIJSKOG POSUDJA,(</t>
    </r>
    <r>
      <rPr>
        <b/>
        <sz val="8"/>
        <rFont val="Calibri"/>
        <family val="2"/>
      </rPr>
      <t>ZORMAS ili ekvivalent</t>
    </r>
    <r>
      <rPr>
        <sz val="8"/>
        <rFont val="Calibri"/>
        <family val="2"/>
      </rPr>
      <t>)</t>
    </r>
  </si>
  <si>
    <r>
      <t>ALKOHOLNA BRZA DEZINFEKCIJA MEDICINSKE OPREME, 94%ethanol 25g/100g, L-propanol 35g/100g (</t>
    </r>
    <r>
      <rPr>
        <b/>
        <sz val="8"/>
        <rFont val="Calibri"/>
        <family val="2"/>
      </rPr>
      <t>MIKROZID LIQ. ili ekvivalent</t>
    </r>
    <r>
      <rPr>
        <sz val="8"/>
        <rFont val="Calibri"/>
        <family val="2"/>
      </rPr>
      <t>)</t>
    </r>
  </si>
  <si>
    <r>
      <t>SREDSTVO PROTIV EKOPARAZITA,</t>
    </r>
    <r>
      <rPr>
        <b/>
        <sz val="8"/>
        <rFont val="Calibri"/>
        <family val="2"/>
      </rPr>
      <t xml:space="preserve"> SUPITOX ili ekvivalent</t>
    </r>
    <r>
      <rPr>
        <sz val="8"/>
        <rFont val="Calibri"/>
        <family val="2"/>
      </rPr>
      <t>, 200 ml</t>
    </r>
  </si>
  <si>
    <r>
      <t>ANTISEPTIK ZA RANE,KOŽU I SLUZOKOŽU,TRBUŠNU DUPLJU, oktenidin dihidrohlorid 0,1%, 2-fenoksi etanol 2%,pomoćne supstance (</t>
    </r>
    <r>
      <rPr>
        <b/>
        <sz val="8"/>
        <rFont val="Calibri"/>
        <family val="2"/>
      </rPr>
      <t>OCTENISEPT ili ekvivalent</t>
    </r>
    <r>
      <rPr>
        <sz val="8"/>
        <rFont val="Calibri"/>
        <family val="2"/>
      </rPr>
      <t>)</t>
    </r>
  </si>
  <si>
    <r>
      <t>ČIŠĆENJE I DEZINFEKCIJA POVRŠINA I INVENTARA,benzalkonijumchlorid 20g/100g,phenoxypropanol 35g/100g (</t>
    </r>
    <r>
      <rPr>
        <b/>
        <sz val="8"/>
        <rFont val="Calibri"/>
        <family val="2"/>
      </rPr>
      <t>TPH ili ekvivalent</t>
    </r>
    <r>
      <rPr>
        <sz val="8"/>
        <rFont val="Calibri"/>
        <family val="2"/>
      </rPr>
      <t>)</t>
    </r>
  </si>
  <si>
    <r>
      <t>DEZINFEKCIJA POVRŠINA,glucoprotamin 26g/100g  (</t>
    </r>
    <r>
      <rPr>
        <b/>
        <sz val="8"/>
        <rFont val="Calibri"/>
        <family val="2"/>
      </rPr>
      <t>INCIDIN PLUS ili ekvivalent</t>
    </r>
    <r>
      <rPr>
        <sz val="8"/>
        <rFont val="Calibri"/>
        <family val="2"/>
      </rPr>
      <t>)</t>
    </r>
  </si>
  <si>
    <r>
      <t>DEZINFEKCIJA POVRŠINA,OPREME,POSTELJINE,POSUDJA,benzalkonijum hlorid 5% (</t>
    </r>
    <r>
      <rPr>
        <b/>
        <sz val="8"/>
        <rFont val="Calibri"/>
        <family val="2"/>
      </rPr>
      <t>ASEPSOL ili ekvivalent</t>
    </r>
    <r>
      <rPr>
        <sz val="8"/>
        <rFont val="Calibri"/>
        <family val="2"/>
      </rPr>
      <t>)</t>
    </r>
  </si>
  <si>
    <r>
      <t>HIRURŠKA I HIGIJENSKA,ZAVRŠNA DEZINFEKCIJA RUKU,96%ethanol 78,2g/100g,2-biphenylol 0,1g/100g(</t>
    </r>
    <r>
      <rPr>
        <b/>
        <sz val="8"/>
        <rFont val="Calibri"/>
        <family val="2"/>
      </rPr>
      <t>DESDERMAN N ili ekvivalent</t>
    </r>
    <r>
      <rPr>
        <sz val="8"/>
        <rFont val="Calibri"/>
        <family val="2"/>
      </rPr>
      <t>)</t>
    </r>
  </si>
  <si>
    <r>
      <t>PREOPERATIVNA DEZINFEKCIJA I BOJENJE KOŽE,izopropanol 45g/100g,n-propanol 10g/100g,2-bifenilol 0,2g/100g,vodonikperoksid 30% 0,33g/100g,boje,(</t>
    </r>
    <r>
      <rPr>
        <b/>
        <sz val="8"/>
        <rFont val="Calibri"/>
        <family val="2"/>
      </rPr>
      <t>KODAN FORTE ili ekvivalent</t>
    </r>
    <r>
      <rPr>
        <sz val="8"/>
        <rFont val="Calibri"/>
        <family val="2"/>
      </rPr>
      <t xml:space="preserve">) </t>
    </r>
  </si>
  <si>
    <r>
      <t>ANTISEPTIČKO PRANJE I KUPANJE,PREOPERATIVNA PRIPREMA,kombinacija tenzida,undecyclin,lauryl acid,phenoxyetanol...,(</t>
    </r>
    <r>
      <rPr>
        <b/>
        <sz val="8"/>
        <rFont val="Calibri"/>
        <family val="2"/>
      </rPr>
      <t>ESEMTAN N ili ekvivalent</t>
    </r>
    <r>
      <rPr>
        <sz val="8"/>
        <rFont val="Calibri"/>
        <family val="2"/>
      </rPr>
      <t>)</t>
    </r>
  </si>
  <si>
    <r>
      <t>HIRURŠKO PRANJE I DEZINFEKCIJA RUKU,2-propanol,1-propanol,Na-laktat (</t>
    </r>
    <r>
      <rPr>
        <b/>
        <sz val="8"/>
        <rFont val="Calibri"/>
        <family val="2"/>
      </rPr>
      <t>MANORAPID,  ili ekvivalent</t>
    </r>
    <r>
      <rPr>
        <sz val="8"/>
        <rFont val="Calibri"/>
        <family val="2"/>
      </rPr>
      <t>)</t>
    </r>
  </si>
  <si>
    <r>
      <t>HIGIJENSKA I HIRURŠKA  DEZINFEKCIJA RUKU,2-propanol 70g/100g,benzalkonijum hlorid 0,15g/100g (</t>
    </r>
    <r>
      <rPr>
        <b/>
        <sz val="8"/>
        <rFont val="Calibri"/>
        <family val="2"/>
      </rPr>
      <t>SKINMAN SOFT N ili ekvivalent</t>
    </r>
    <r>
      <rPr>
        <sz val="8"/>
        <rFont val="Calibri"/>
        <family val="2"/>
      </rPr>
      <t>)</t>
    </r>
  </si>
  <si>
    <r>
      <t>ANTISEPTIČKO SREDSTVO ZA PRANJE I KUPANJE,površinski aktivne supstance(</t>
    </r>
    <r>
      <rPr>
        <b/>
        <sz val="8"/>
        <rFont val="Calibri"/>
        <family val="2"/>
      </rPr>
      <t>MANISOFT ili ekvivalent</t>
    </r>
    <r>
      <rPr>
        <sz val="8"/>
        <rFont val="Calibri"/>
        <family val="2"/>
      </rPr>
      <t>)</t>
    </r>
  </si>
  <si>
    <t xml:space="preserve">Kuvetten fur Sysmex CA500/500 3x1000 </t>
  </si>
  <si>
    <t>Sample Plate f ur Sysmex CA 50x50</t>
  </si>
  <si>
    <t xml:space="preserve">Plasmagefase (1.5 ml) fur Sysmex CA 1x1000 </t>
  </si>
  <si>
    <t>Systemreagenzien CA clean 50 ml</t>
  </si>
  <si>
    <t xml:space="preserve">Thromborel S aPTT 10x10 ml </t>
  </si>
  <si>
    <t>Calcium Chlorid Losung 0.025 mol/l 10x15 ml</t>
  </si>
  <si>
    <t>Innovance D dimer reagens 150 test</t>
  </si>
  <si>
    <t xml:space="preserve">Kontrol N 10x1 ml </t>
  </si>
  <si>
    <t>Kontrol P 10x1 ml</t>
  </si>
  <si>
    <t xml:space="preserve">PT multi Kalibrator ( 6 levels ) 6x1 ml </t>
  </si>
  <si>
    <t xml:space="preserve">Napomena: za aparat Sysmex CA 1500 </t>
  </si>
  <si>
    <t xml:space="preserve">aPTT 9x5 +8x5 ml </t>
  </si>
  <si>
    <t xml:space="preserve">PT fib 2x*5x8.5 ml </t>
  </si>
  <si>
    <t xml:space="preserve">D dimer 4x3+4x9+2 ml </t>
  </si>
  <si>
    <t xml:space="preserve">kalibraciona plazma 10x1 ml </t>
  </si>
  <si>
    <t xml:space="preserve">Kontrolna plazma 10x1 ml </t>
  </si>
  <si>
    <t xml:space="preserve">Rotori  100 kom </t>
  </si>
  <si>
    <t xml:space="preserve">Cup 0.5 1000 kom </t>
  </si>
  <si>
    <t xml:space="preserve">Referentna emulzija 500 ml </t>
  </si>
  <si>
    <t xml:space="preserve">Napomena: za  aparat ACL 7000 </t>
  </si>
  <si>
    <t>Reagens za određivanje PT iz kapilarne krvi</t>
  </si>
  <si>
    <t xml:space="preserve">Steel balls </t>
  </si>
  <si>
    <t>Plastic cuvettes</t>
  </si>
  <si>
    <t xml:space="preserve">Napomena:  za aparat Trombotrack </t>
  </si>
  <si>
    <t>Tabletirana so hemijskog sastava NaCl ≥ 99.%, rastvorljivosti preko 20 minuta na 37 C (za omekšavanje vode u dijaliznim aparatima)</t>
  </si>
  <si>
    <t>ALKOHOL APSOLUTNI 100%</t>
  </si>
  <si>
    <t>BIOCLEAR a 2.5 L</t>
  </si>
  <si>
    <t>BIOPLAST 52-54</t>
  </si>
  <si>
    <t>HISTOWOX 56-58</t>
  </si>
  <si>
    <t>DPX a 500ml</t>
  </si>
  <si>
    <t>KILLIK MEDIUM a 100ml</t>
  </si>
  <si>
    <t>PREDMETNA STAKLA brušena</t>
  </si>
  <si>
    <t>POKROVNA STAKLA 24x24mm</t>
  </si>
  <si>
    <t>POKROVNA STAKLA 24x32mm</t>
  </si>
  <si>
    <t>POKROVNA STAKLA 24x40mm</t>
  </si>
  <si>
    <t>MIKROTOMSKI NOŽIĆI a 50kom</t>
  </si>
  <si>
    <t>TRIMING NOŽIĆI 130 MM a 50 kom</t>
  </si>
  <si>
    <t xml:space="preserve"> OPŠTI POTROŠNI MATERIJALA </t>
  </si>
  <si>
    <t>KRV I PRODUKTI OD KRVI</t>
  </si>
  <si>
    <t>Serum anti A bočica 10 ml</t>
  </si>
  <si>
    <t>Serum anti B bočica 10 ml</t>
  </si>
  <si>
    <t>Serum anti AB bočica 10 ml</t>
  </si>
  <si>
    <t>Serum anti D - IgM bočica 10 ml</t>
  </si>
  <si>
    <t>Serum anti D IgM/IgG bočica 10 ml</t>
  </si>
  <si>
    <t>Serum anti CDE bočica 10 ml</t>
  </si>
  <si>
    <t>Fenotip anti C bočica 10 ml</t>
  </si>
  <si>
    <t>Fenotip anti c bočica 10 ml</t>
  </si>
  <si>
    <t>Reagens anti A1 bočica 10 ml</t>
  </si>
  <si>
    <t>Reagens anti H bočica 10 ml</t>
  </si>
  <si>
    <t>Fenotip anti E bočica 10 ml</t>
  </si>
  <si>
    <t>Fenotip anti e bočica 10 ml</t>
  </si>
  <si>
    <t>Fenotip skraćeni bočica 10 ml</t>
  </si>
  <si>
    <t>Papain bočica 5 ml</t>
  </si>
  <si>
    <t>Liss bočica 10 ml</t>
  </si>
  <si>
    <t>Coombs obojeni bočica 10 ml</t>
  </si>
  <si>
    <t xml:space="preserve">napomena: za Liss i Coombs reagens  dostaviti uzorak  </t>
  </si>
  <si>
    <t>Serum anti A bočica 10 ml-za retest</t>
  </si>
  <si>
    <t>Serum anti B bočica 10 ml-za retest</t>
  </si>
  <si>
    <t>Serum anti AB bočica 10 ml-za retest</t>
  </si>
  <si>
    <t>Liss bočica 10 ml-za retest</t>
  </si>
  <si>
    <t>Coombs obojeni bočica 10 ml-za retest</t>
  </si>
  <si>
    <t>Kartice za gel metodu sa minimum šest mikroepruveta za krvne grupe</t>
  </si>
  <si>
    <t>Kartice za gel metodu sa minimum šest mikroepruveta za iregularna antitele</t>
  </si>
  <si>
    <t>Kartice za gel metodu sa minimum šest mikroepruveta za skrining antitele</t>
  </si>
  <si>
    <t>Kartice za gel metodu sa minimum šest mikroepruveta za identifikaciju antitela</t>
  </si>
  <si>
    <t>Kartice za gel metodu sa minimum šest mikroepruveta za interakcije sa DAT</t>
  </si>
  <si>
    <t>Kartice za gel metodu sa minimum šest mikroepruveta za newborn</t>
  </si>
  <si>
    <t>Prednost imaju ponuđači koji ponude aparat za poluautomatsku obradu krvi gel metodom i rešenjem ALIMS-A</t>
  </si>
  <si>
    <t>Kesa za krv  dvostruka 350 ml</t>
  </si>
  <si>
    <t>Kesa za krv  dvostruka 450 ml</t>
  </si>
  <si>
    <t>Kesa za krv SA SAGMANITOLOM 450 ml sa CPDA1</t>
  </si>
  <si>
    <t xml:space="preserve">napomena: za kese  dostaviti uzorak  </t>
  </si>
  <si>
    <t>HBsAg</t>
  </si>
  <si>
    <t>HCV</t>
  </si>
  <si>
    <t>HIV AgAb</t>
  </si>
  <si>
    <t>Sifilis eliza</t>
  </si>
  <si>
    <t>Sealing film  a 50 kom</t>
  </si>
  <si>
    <t>Prednost imaju ponuđači koji ponude aparat za automatsku obradu krvi sa adekvatnim reagensima za aparat i rešenjem ALIMS-A</t>
  </si>
  <si>
    <t>HCVAgAb</t>
  </si>
  <si>
    <t>TPH Hemaglutinacijski test</t>
  </si>
  <si>
    <t>Ploče za Hemaglutinacijski test</t>
  </si>
  <si>
    <t>Microcuvette-Hemoglobin</t>
  </si>
  <si>
    <t xml:space="preserve"> Napomena : za aparat Hemocontrol</t>
  </si>
  <si>
    <t>Screening panel  123 3x10 ml</t>
  </si>
  <si>
    <t>Bakar sulfat 1052 boca 500 ml</t>
  </si>
  <si>
    <t>Bakar sulfat 1055 boca 500 ml</t>
  </si>
  <si>
    <t>Filter za deleukocitiranje krvi</t>
  </si>
  <si>
    <t>Trombociti iz Buffy Coat 6pull-a (360 ml)</t>
  </si>
  <si>
    <t>krioprecipitat 5pull-a (300 ml)</t>
  </si>
  <si>
    <t>Deplazmatisani eritrociti</t>
  </si>
  <si>
    <t>količina</t>
  </si>
  <si>
    <t>Cena bez PDV-a</t>
  </si>
  <si>
    <t>Cena sa PDV-om</t>
  </si>
  <si>
    <t>Ukupno bez PDV-a</t>
  </si>
  <si>
    <t>Ukupno sa PDV</t>
  </si>
  <si>
    <t>Proizvođač</t>
  </si>
  <si>
    <t>Broj i datum Rešenja ALIMS</t>
  </si>
  <si>
    <t xml:space="preserve">partija </t>
  </si>
  <si>
    <t>partije:</t>
  </si>
  <si>
    <t xml:space="preserve">Za stavke 10-18 doziranje je strogo individualno i zavisi od karakteristika svakog pacijenta. Zbog toga su predviđene količine okvirne , a stvarne potrebe ne mogu da se predvide unapred. Predviđa se nabavka radioaktivnih doza  prema potrebama, a do iznosa ukupne planirane radioaktivnosti </t>
  </si>
  <si>
    <t>Serumske epruvete sa trombinom 4-5ml</t>
  </si>
  <si>
    <t>proveriti opis</t>
  </si>
  <si>
    <t>HEMATOKSILIN PO MAYER -u</t>
  </si>
  <si>
    <t>Napomena: za Nycard reader aparat</t>
  </si>
  <si>
    <t>Gaze i komprese</t>
  </si>
  <si>
    <t>Zavoji nerastegljivi</t>
  </si>
  <si>
    <t>Zavoji rastegljivi</t>
  </si>
  <si>
    <t>Flasteri</t>
  </si>
  <si>
    <t>Gipsani zavoji</t>
  </si>
  <si>
    <t>Vata</t>
  </si>
  <si>
    <t>Špricevi i igle</t>
  </si>
  <si>
    <t>Špricevi-specifični</t>
  </si>
  <si>
    <t>Igle za biopsiju</t>
  </si>
  <si>
    <t>Špric komplet</t>
  </si>
  <si>
    <t>IV kanile</t>
  </si>
  <si>
    <t>Sistemi za infuziju</t>
  </si>
  <si>
    <t>Sistemi za davanje krvi</t>
  </si>
  <si>
    <t>Sistemi za anesteziju</t>
  </si>
  <si>
    <t xml:space="preserve">Spinalne igle </t>
  </si>
  <si>
    <t>Sistemi za infuzionu pumpu</t>
  </si>
  <si>
    <t>Urin kese</t>
  </si>
  <si>
    <t>Identifikacione trake</t>
  </si>
  <si>
    <t>Materijal za uzorkovanje</t>
  </si>
  <si>
    <t>Traheostomski tubusi</t>
  </si>
  <si>
    <t>Tubusi</t>
  </si>
  <si>
    <t>Endotrehealni tubusi</t>
  </si>
  <si>
    <t>Maske za kiseonik</t>
  </si>
  <si>
    <t>Laringealne maske</t>
  </si>
  <si>
    <t xml:space="preserve">I-gel maske </t>
  </si>
  <si>
    <t xml:space="preserve">Combi tube </t>
  </si>
  <si>
    <t>Drenovi</t>
  </si>
  <si>
    <t>Drenaže</t>
  </si>
  <si>
    <t>Kateteri za hirurgiju</t>
  </si>
  <si>
    <t>Sonde za hirurgiju</t>
  </si>
  <si>
    <t>CV kateteri</t>
  </si>
  <si>
    <t>Plastična creva</t>
  </si>
  <si>
    <t>Setovi</t>
  </si>
  <si>
    <t>Rukavice pregledne</t>
  </si>
  <si>
    <t>Rukavice hirurške</t>
  </si>
  <si>
    <t>Rukavice hirurške antialergijske</t>
  </si>
  <si>
    <t>Kape, maske i kaljače</t>
  </si>
  <si>
    <t>Drvene špatule i štapići</t>
  </si>
  <si>
    <t>Kolo- i ileo-stome</t>
  </si>
  <si>
    <t>Skalpel nožići</t>
  </si>
  <si>
    <t>Bebi program</t>
  </si>
  <si>
    <t>Biofrezze</t>
  </si>
  <si>
    <t>Apotekarske kesice</t>
  </si>
  <si>
    <t>Neutralne ploče</t>
  </si>
  <si>
    <t>EKG elektrode</t>
  </si>
  <si>
    <t xml:space="preserve">EMG  elektrode </t>
  </si>
  <si>
    <t>Incizione folije</t>
  </si>
  <si>
    <t>Četke</t>
  </si>
  <si>
    <t>Boca za diurezu</t>
  </si>
  <si>
    <t>Sodalime</t>
  </si>
  <si>
    <t>Papiri za sterilizaciju</t>
  </si>
  <si>
    <t>Trake za kontrolu sterilizacije</t>
  </si>
  <si>
    <t>Filtri za respirator</t>
  </si>
  <si>
    <t>Čarape</t>
  </si>
  <si>
    <t>Toplomeri</t>
  </si>
  <si>
    <t>Klipsevi LT 300 18x6 kom</t>
  </si>
  <si>
    <t>Klipsevi LT 400 18x6 kom</t>
  </si>
  <si>
    <t xml:space="preserve">Klipsevi </t>
  </si>
  <si>
    <t>Klipsevi za šaržer 10x19 kom</t>
  </si>
  <si>
    <t xml:space="preserve">Klipsevi za šaržer </t>
  </si>
  <si>
    <t>Testovi</t>
  </si>
  <si>
    <t>Micral test trake</t>
  </si>
  <si>
    <t>Ketridž za gasni analizator</t>
  </si>
  <si>
    <t>Alergeni</t>
  </si>
  <si>
    <t>Podloge za hemokulturu</t>
  </si>
  <si>
    <t>Trake za ACCU-CHEK glukometre</t>
  </si>
  <si>
    <t>Trake za CONTUR glukometre</t>
  </si>
  <si>
    <t xml:space="preserve">Urin test trake </t>
  </si>
  <si>
    <t>Urin test trake - za Dirui</t>
  </si>
  <si>
    <t>Testovi na opijate</t>
  </si>
  <si>
    <t xml:space="preserve">Termal traka  </t>
  </si>
  <si>
    <t>Papiri</t>
  </si>
  <si>
    <t>Hemikalije</t>
  </si>
  <si>
    <t>Boja za retikulocite</t>
  </si>
  <si>
    <t>Reagensi</t>
  </si>
  <si>
    <t>Hayem</t>
  </si>
  <si>
    <t xml:space="preserve">Kalcein </t>
  </si>
  <si>
    <t>Timolftalein</t>
  </si>
  <si>
    <t>Tirkov ras.</t>
  </si>
  <si>
    <t>Kalijum jodid rastvor</t>
  </si>
  <si>
    <t>Boje</t>
  </si>
  <si>
    <t>Natrijum citrat</t>
  </si>
  <si>
    <t>Sulfosalicilna kiselina</t>
  </si>
  <si>
    <t xml:space="preserve">Rivanol rastvor </t>
  </si>
  <si>
    <t>Fibrinogen</t>
  </si>
  <si>
    <t>Pipete</t>
  </si>
  <si>
    <t>Stakla</t>
  </si>
  <si>
    <t>Staklene posude</t>
  </si>
  <si>
    <t>Epruvete staklene</t>
  </si>
  <si>
    <t>Epruvete PVC</t>
  </si>
  <si>
    <t xml:space="preserve">PVC bočice </t>
  </si>
  <si>
    <t>Lancete</t>
  </si>
  <si>
    <t>Vakutajneri</t>
  </si>
  <si>
    <t xml:space="preserve">Serumske epruvete </t>
  </si>
  <si>
    <t xml:space="preserve">vakutajner za sedimentaciju </t>
  </si>
  <si>
    <t>Ne podleže JN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</si>
</sst>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-* #,##0.0\ _D_i_n_._-;\-* #,##0.0\ _D_i_n_._-;_-* &quot;-&quot;??\ _D_i_n_._-;_-@_-"/>
    <numFmt numFmtId="180" formatCode="_-* #,##0\ _D_i_n_._-;\-* #,##0\ _D_i_n_._-;_-* &quot;-&quot;??\ _D_i_n_._-;_-@_-"/>
    <numFmt numFmtId="181" formatCode="_-* #,##0.00\ _D_i_n_._-;\-* #,##0.00\ _D_i_n_._-;_-* \-??\ _D_i_n_._-;_-@_-"/>
    <numFmt numFmtId="182" formatCode="_-* #,##0\ _D_i_n_._-;\-* #,##0\ _D_i_n_._-;_-* \-??\ _D_i_n_._-;_-@_-"/>
    <numFmt numFmtId="183" formatCode="0.000"/>
    <numFmt numFmtId="184" formatCode="0.0"/>
    <numFmt numFmtId="185" formatCode="_-* #,##0.0000\ _D_i_n_._-;\-* #,##0.0000\ _D_i_n_._-;_-* &quot;-&quot;??\ _D_i_n_._-;_-@_-"/>
    <numFmt numFmtId="186" formatCode="0.0000"/>
    <numFmt numFmtId="187" formatCode="_ * #,##0.00_)\ _D_i_n_._ ;_ * \(#,##0.00\)\ _D_i_n_._ ;_ * &quot;-&quot;??_)\ _D_i_n_._ ;_ @_ "/>
    <numFmt numFmtId="188" formatCode="_ * #,##0_)\ _D_i_n_._ ;_ * \(#,##0\)\ _D_i_n_._ ;_ * &quot;-&quot;??_)\ _D_i_n_._ ;_ @_ "/>
    <numFmt numFmtId="189" formatCode="0.00000"/>
    <numFmt numFmtId="190" formatCode="#,##0.00;[Red]#,##0.00"/>
    <numFmt numFmtId="191" formatCode="#,##0.0"/>
    <numFmt numFmtId="192" formatCode="_-* #,##0.000\ _D_i_n_._-;\-* #,##0.000\ _D_i_n_._-;_-* &quot;-&quot;??\ _D_i_n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39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180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80" fontId="4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43" fontId="4" fillId="0" borderId="11" xfId="42" applyNumberFormat="1" applyFont="1" applyFill="1" applyBorder="1" applyAlignment="1">
      <alignment/>
    </xf>
    <xf numFmtId="43" fontId="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0" applyNumberForma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0" fillId="0" borderId="12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180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80" fontId="4" fillId="34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4" fillId="0" borderId="0" xfId="39" applyFont="1" applyFill="1" applyBorder="1" applyAlignment="1">
      <alignment horizontal="center"/>
    </xf>
    <xf numFmtId="0" fontId="3" fillId="0" borderId="0" xfId="0" applyFont="1" applyFill="1" applyBorder="1" applyAlignment="1" quotePrefix="1">
      <alignment/>
    </xf>
    <xf numFmtId="180" fontId="4" fillId="0" borderId="0" xfId="42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43" fontId="4" fillId="34" borderId="10" xfId="42" applyNumberFormat="1" applyFont="1" applyFill="1" applyBorder="1" applyAlignment="1">
      <alignment/>
    </xf>
    <xf numFmtId="43" fontId="4" fillId="34" borderId="11" xfId="42" applyNumberFormat="1" applyFont="1" applyFill="1" applyBorder="1" applyAlignment="1">
      <alignment/>
    </xf>
    <xf numFmtId="180" fontId="4" fillId="34" borderId="10" xfId="42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53" fillId="0" borderId="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43" fontId="53" fillId="35" borderId="10" xfId="42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4" fillId="36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43" fontId="53" fillId="35" borderId="1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4" fillId="0" borderId="11" xfId="42" applyFont="1" applyFill="1" applyBorder="1" applyAlignment="1">
      <alignment/>
    </xf>
    <xf numFmtId="43" fontId="4" fillId="0" borderId="11" xfId="42" applyFont="1" applyFill="1" applyBorder="1" applyAlignment="1">
      <alignment horizontal="center" wrapText="1"/>
    </xf>
    <xf numFmtId="43" fontId="0" fillId="0" borderId="0" xfId="42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43" fontId="4" fillId="0" borderId="10" xfId="42" applyFont="1" applyFill="1" applyBorder="1" applyAlignment="1">
      <alignment horizontal="left" wrapText="1"/>
    </xf>
    <xf numFmtId="43" fontId="3" fillId="0" borderId="0" xfId="42" applyFont="1" applyFill="1" applyBorder="1" applyAlignment="1">
      <alignment horizontal="left" wrapText="1"/>
    </xf>
    <xf numFmtId="43" fontId="47" fillId="0" borderId="0" xfId="42" applyFont="1" applyFill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4" fillId="0" borderId="10" xfId="0" applyNumberFormat="1" applyFont="1" applyFill="1" applyBorder="1" applyAlignment="1">
      <alignment horizontal="left" wrapText="1"/>
    </xf>
    <xf numFmtId="2" fontId="53" fillId="35" borderId="10" xfId="42" applyNumberFormat="1" applyFont="1" applyFill="1" applyBorder="1" applyAlignment="1">
      <alignment/>
    </xf>
    <xf numFmtId="2" fontId="54" fillId="36" borderId="10" xfId="0" applyNumberFormat="1" applyFont="1" applyFill="1" applyBorder="1" applyAlignment="1">
      <alignment vertical="top" wrapText="1"/>
    </xf>
    <xf numFmtId="43" fontId="53" fillId="35" borderId="10" xfId="42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53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171" fontId="50" fillId="0" borderId="10" xfId="42" applyNumberFormat="1" applyFont="1" applyFill="1" applyBorder="1" applyAlignment="1">
      <alignment horizontal="right"/>
    </xf>
    <xf numFmtId="0" fontId="50" fillId="37" borderId="10" xfId="0" applyFont="1" applyFill="1" applyBorder="1" applyAlignment="1">
      <alignment horizontal="center"/>
    </xf>
    <xf numFmtId="43" fontId="4" fillId="0" borderId="0" xfId="42" applyFont="1" applyFill="1" applyBorder="1" applyAlignment="1">
      <alignment horizontal="left" wrapText="1"/>
    </xf>
    <xf numFmtId="43" fontId="47" fillId="0" borderId="0" xfId="42" applyFont="1" applyFill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171" fontId="50" fillId="0" borderId="10" xfId="0" applyNumberFormat="1" applyFont="1" applyBorder="1" applyAlignment="1">
      <alignment/>
    </xf>
    <xf numFmtId="171" fontId="52" fillId="0" borderId="0" xfId="0" applyNumberFormat="1" applyFont="1" applyAlignment="1">
      <alignment/>
    </xf>
    <xf numFmtId="180" fontId="50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2" fontId="3" fillId="0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71" fontId="50" fillId="0" borderId="10" xfId="42" applyNumberFormat="1" applyFont="1" applyBorder="1" applyAlignment="1">
      <alignment/>
    </xf>
    <xf numFmtId="178" fontId="50" fillId="0" borderId="10" xfId="42" applyNumberFormat="1" applyFont="1" applyBorder="1" applyAlignment="1">
      <alignment/>
    </xf>
    <xf numFmtId="171" fontId="50" fillId="0" borderId="10" xfId="42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71" fontId="7" fillId="0" borderId="10" xfId="42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1" fontId="50" fillId="0" borderId="0" xfId="0" applyNumberFormat="1" applyFont="1" applyAlignment="1">
      <alignment/>
    </xf>
    <xf numFmtId="171" fontId="50" fillId="0" borderId="0" xfId="0" applyNumberFormat="1" applyFont="1" applyBorder="1" applyAlignment="1">
      <alignment/>
    </xf>
    <xf numFmtId="171" fontId="50" fillId="0" borderId="0" xfId="0" applyNumberFormat="1" applyFont="1" applyFill="1" applyBorder="1" applyAlignment="1">
      <alignment/>
    </xf>
    <xf numFmtId="171" fontId="50" fillId="0" borderId="10" xfId="42" applyNumberFormat="1" applyFont="1" applyBorder="1" applyAlignment="1">
      <alignment/>
    </xf>
    <xf numFmtId="43" fontId="50" fillId="0" borderId="10" xfId="0" applyNumberFormat="1" applyFont="1" applyFill="1" applyBorder="1" applyAlignment="1">
      <alignment horizontal="center"/>
    </xf>
    <xf numFmtId="171" fontId="50" fillId="0" borderId="10" xfId="42" applyNumberFormat="1" applyFont="1" applyBorder="1" applyAlignment="1">
      <alignment horizontal="center"/>
    </xf>
    <xf numFmtId="4" fontId="50" fillId="0" borderId="0" xfId="0" applyNumberFormat="1" applyFont="1" applyAlignment="1">
      <alignment/>
    </xf>
    <xf numFmtId="4" fontId="50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171" fontId="50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178" fontId="50" fillId="0" borderId="0" xfId="42" applyNumberFormat="1" applyFont="1" applyBorder="1" applyAlignment="1">
      <alignment/>
    </xf>
    <xf numFmtId="171" fontId="50" fillId="0" borderId="0" xfId="42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171" fontId="50" fillId="0" borderId="0" xfId="42" applyNumberFormat="1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17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3" width="6.140625" style="0" customWidth="1"/>
    <col min="4" max="4" width="7.57421875" style="0" customWidth="1"/>
    <col min="5" max="5" width="8.57421875" style="0" customWidth="1"/>
    <col min="6" max="6" width="6.140625" style="0" customWidth="1"/>
    <col min="7" max="7" width="9.57421875" style="0" customWidth="1"/>
    <col min="8" max="8" width="13.00390625" style="0" customWidth="1"/>
    <col min="9" max="9" width="15.140625" style="0" customWidth="1"/>
    <col min="10" max="11" width="14.7109375" style="0" customWidth="1"/>
  </cols>
  <sheetData>
    <row r="3" spans="1:11" s="81" customFormat="1" ht="33" customHeight="1">
      <c r="A3" s="82" t="s">
        <v>258</v>
      </c>
      <c r="B3" s="95" t="s">
        <v>0</v>
      </c>
      <c r="C3" s="84" t="s">
        <v>1</v>
      </c>
      <c r="D3" s="84" t="s">
        <v>660</v>
      </c>
      <c r="E3" s="84" t="s">
        <v>661</v>
      </c>
      <c r="F3" s="84" t="s">
        <v>12</v>
      </c>
      <c r="G3" s="83" t="s">
        <v>662</v>
      </c>
      <c r="H3" s="83" t="s">
        <v>663</v>
      </c>
      <c r="I3" s="83" t="s">
        <v>664</v>
      </c>
      <c r="J3" s="85" t="s">
        <v>665</v>
      </c>
      <c r="K3" s="85" t="s">
        <v>666</v>
      </c>
    </row>
    <row r="4" spans="1:11" s="36" customFormat="1" ht="24" customHeight="1">
      <c r="A4" s="114">
        <v>1</v>
      </c>
      <c r="B4" s="117" t="s">
        <v>594</v>
      </c>
      <c r="C4" s="26" t="s">
        <v>5</v>
      </c>
      <c r="D4" s="26">
        <v>3600</v>
      </c>
      <c r="E4" s="27">
        <v>32</v>
      </c>
      <c r="F4" s="26">
        <v>10</v>
      </c>
      <c r="G4" s="27">
        <f>E4*1.1</f>
        <v>35.2</v>
      </c>
      <c r="H4" s="27">
        <f>D4*E4</f>
        <v>115200</v>
      </c>
      <c r="I4" s="27">
        <f>D4*G4</f>
        <v>126720.00000000001</v>
      </c>
      <c r="J4" s="27"/>
      <c r="K4" s="26"/>
    </row>
    <row r="5" spans="1:10" s="36" customFormat="1" ht="11.25">
      <c r="A5" s="29"/>
      <c r="B5" s="36" t="s">
        <v>671</v>
      </c>
      <c r="I5" s="37"/>
      <c r="J5" s="37"/>
    </row>
    <row r="6" spans="1:10" s="36" customFormat="1" ht="11.25">
      <c r="A6" s="29"/>
      <c r="I6" s="37"/>
      <c r="J6" s="37"/>
    </row>
    <row r="7" spans="1:11" s="81" customFormat="1" ht="33" customHeight="1">
      <c r="A7" s="82" t="s">
        <v>258</v>
      </c>
      <c r="B7" s="95" t="s">
        <v>0</v>
      </c>
      <c r="C7" s="84" t="s">
        <v>1</v>
      </c>
      <c r="D7" s="84" t="s">
        <v>660</v>
      </c>
      <c r="E7" s="84" t="s">
        <v>661</v>
      </c>
      <c r="F7" s="84" t="s">
        <v>12</v>
      </c>
      <c r="G7" s="83" t="s">
        <v>662</v>
      </c>
      <c r="H7" s="83" t="s">
        <v>663</v>
      </c>
      <c r="I7" s="120" t="s">
        <v>664</v>
      </c>
      <c r="J7" s="121" t="s">
        <v>665</v>
      </c>
      <c r="K7" s="85" t="s">
        <v>666</v>
      </c>
    </row>
    <row r="8" spans="1:11" s="36" customFormat="1" ht="24" customHeight="1">
      <c r="A8" s="114">
        <v>2</v>
      </c>
      <c r="B8" s="26" t="s">
        <v>543</v>
      </c>
      <c r="C8" s="26" t="s">
        <v>3</v>
      </c>
      <c r="D8" s="26">
        <v>11000</v>
      </c>
      <c r="E8" s="27">
        <v>154</v>
      </c>
      <c r="F8" s="26">
        <v>20</v>
      </c>
      <c r="G8" s="27">
        <f>E8*1.2</f>
        <v>184.79999999999998</v>
      </c>
      <c r="H8" s="27">
        <f>D8*E8</f>
        <v>1694000</v>
      </c>
      <c r="I8" s="27">
        <f>D8*G8</f>
        <v>2032799.9999999998</v>
      </c>
      <c r="J8" s="27"/>
      <c r="K8" s="26"/>
    </row>
    <row r="9" spans="9:10" s="12" customFormat="1" ht="15">
      <c r="I9" s="118"/>
      <c r="J9" s="118"/>
    </row>
    <row r="10" spans="9:10" s="12" customFormat="1" ht="15">
      <c r="I10" s="118"/>
      <c r="J10" s="118"/>
    </row>
    <row r="11" spans="1:11" s="81" customFormat="1" ht="33" customHeight="1">
      <c r="A11" s="82" t="s">
        <v>258</v>
      </c>
      <c r="B11" s="95" t="s">
        <v>0</v>
      </c>
      <c r="C11" s="84" t="s">
        <v>1</v>
      </c>
      <c r="D11" s="84" t="s">
        <v>660</v>
      </c>
      <c r="E11" s="84" t="s">
        <v>661</v>
      </c>
      <c r="F11" s="84" t="s">
        <v>12</v>
      </c>
      <c r="G11" s="83" t="s">
        <v>662</v>
      </c>
      <c r="H11" s="83" t="s">
        <v>663</v>
      </c>
      <c r="I11" s="120" t="s">
        <v>664</v>
      </c>
      <c r="J11" s="121" t="s">
        <v>665</v>
      </c>
      <c r="K11" s="85" t="s">
        <v>666</v>
      </c>
    </row>
    <row r="12" spans="1:11" s="36" customFormat="1" ht="11.25">
      <c r="A12" s="107">
        <v>3</v>
      </c>
      <c r="B12" s="26" t="s">
        <v>365</v>
      </c>
      <c r="C12" s="26" t="s">
        <v>3</v>
      </c>
      <c r="D12" s="26">
        <v>60</v>
      </c>
      <c r="E12" s="27">
        <v>3300</v>
      </c>
      <c r="F12" s="26">
        <v>10</v>
      </c>
      <c r="G12" s="27">
        <f>E12*1.1</f>
        <v>3630.0000000000005</v>
      </c>
      <c r="H12" s="27">
        <f>D12*E12</f>
        <v>198000</v>
      </c>
      <c r="I12" s="27">
        <f>D12*G12</f>
        <v>217800.00000000003</v>
      </c>
      <c r="J12" s="27"/>
      <c r="K12" s="26"/>
    </row>
    <row r="13" spans="9:10" s="12" customFormat="1" ht="15">
      <c r="I13" s="118"/>
      <c r="J13" s="118"/>
    </row>
    <row r="14" spans="9:10" s="12" customFormat="1" ht="15">
      <c r="I14" s="118"/>
      <c r="J14" s="118"/>
    </row>
    <row r="15" spans="1:11" s="81" customFormat="1" ht="33" customHeight="1">
      <c r="A15" s="82" t="s">
        <v>258</v>
      </c>
      <c r="B15" s="95" t="s">
        <v>0</v>
      </c>
      <c r="C15" s="84" t="s">
        <v>1</v>
      </c>
      <c r="D15" s="84" t="s">
        <v>660</v>
      </c>
      <c r="E15" s="84" t="s">
        <v>661</v>
      </c>
      <c r="F15" s="84" t="s">
        <v>12</v>
      </c>
      <c r="G15" s="83" t="s">
        <v>662</v>
      </c>
      <c r="H15" s="83" t="s">
        <v>663</v>
      </c>
      <c r="I15" s="120" t="s">
        <v>664</v>
      </c>
      <c r="J15" s="121" t="s">
        <v>665</v>
      </c>
      <c r="K15" s="85" t="s">
        <v>666</v>
      </c>
    </row>
    <row r="16" spans="1:11" s="36" customFormat="1" ht="11.25">
      <c r="A16" s="107">
        <v>4</v>
      </c>
      <c r="B16" s="26" t="s">
        <v>297</v>
      </c>
      <c r="C16" s="26" t="s">
        <v>3</v>
      </c>
      <c r="D16" s="26">
        <v>17000</v>
      </c>
      <c r="E16" s="27">
        <v>8.030000000000001</v>
      </c>
      <c r="F16" s="26">
        <v>10</v>
      </c>
      <c r="G16" s="27">
        <f>E16*1.1</f>
        <v>8.833000000000002</v>
      </c>
      <c r="H16" s="27">
        <f>D16*E16</f>
        <v>136510.00000000003</v>
      </c>
      <c r="I16" s="27">
        <f>D16*G16</f>
        <v>150161.00000000003</v>
      </c>
      <c r="J16" s="27"/>
      <c r="K16" s="26"/>
    </row>
    <row r="17" spans="8:15" s="12" customFormat="1" ht="15">
      <c r="H17" s="125">
        <f>SUM(H4:H16)</f>
        <v>2143710</v>
      </c>
      <c r="I17" s="125">
        <f>SUM(I4:I16)</f>
        <v>2527481</v>
      </c>
      <c r="J17" s="125"/>
      <c r="L17" s="118"/>
      <c r="O17" s="11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J97" sqref="J97"/>
    </sheetView>
  </sheetViews>
  <sheetFormatPr defaultColWidth="9.140625" defaultRowHeight="15"/>
  <cols>
    <col min="1" max="1" width="4.421875" style="0" customWidth="1"/>
    <col min="2" max="2" width="28.421875" style="0" customWidth="1"/>
    <col min="4" max="4" width="10.140625" style="0" customWidth="1"/>
    <col min="5" max="5" width="13.00390625" style="0" customWidth="1"/>
    <col min="7" max="7" width="12.57421875" style="0" customWidth="1"/>
    <col min="8" max="8" width="17.00390625" style="0" customWidth="1"/>
    <col min="9" max="11" width="15.28125" style="0" customWidth="1"/>
  </cols>
  <sheetData>
    <row r="1" spans="6:8" ht="15">
      <c r="F1" s="18"/>
      <c r="G1" s="18"/>
      <c r="H1" s="18"/>
    </row>
    <row r="2" spans="2:8" ht="15">
      <c r="B2" s="218" t="s">
        <v>608</v>
      </c>
      <c r="C2" s="218"/>
      <c r="D2" s="218"/>
      <c r="E2" s="218"/>
      <c r="F2" s="218"/>
      <c r="G2" s="218"/>
      <c r="H2" s="18"/>
    </row>
    <row r="3" spans="6:8" ht="15">
      <c r="F3" s="18"/>
      <c r="G3" s="18"/>
      <c r="H3" s="18"/>
    </row>
    <row r="4" spans="1:11" s="81" customFormat="1" ht="33" customHeight="1">
      <c r="A4" s="82" t="s">
        <v>667</v>
      </c>
      <c r="B4" s="83" t="s">
        <v>0</v>
      </c>
      <c r="C4" s="84" t="s">
        <v>1</v>
      </c>
      <c r="D4" s="84" t="s">
        <v>660</v>
      </c>
      <c r="E4" s="84" t="s">
        <v>661</v>
      </c>
      <c r="F4" s="84" t="s">
        <v>12</v>
      </c>
      <c r="G4" s="84" t="s">
        <v>662</v>
      </c>
      <c r="H4" s="83" t="s">
        <v>663</v>
      </c>
      <c r="I4" s="83" t="s">
        <v>664</v>
      </c>
      <c r="J4" s="85" t="s">
        <v>665</v>
      </c>
      <c r="K4" s="85" t="s">
        <v>666</v>
      </c>
    </row>
    <row r="5" spans="1:11" s="3" customFormat="1" ht="12" customHeight="1">
      <c r="A5" s="193">
        <v>1</v>
      </c>
      <c r="B5" s="4" t="s">
        <v>609</v>
      </c>
      <c r="C5" s="5" t="s">
        <v>9</v>
      </c>
      <c r="D5" s="79">
        <v>900</v>
      </c>
      <c r="E5" s="20">
        <v>77</v>
      </c>
      <c r="F5" s="11">
        <v>20</v>
      </c>
      <c r="G5" s="21">
        <f>E5*1.2</f>
        <v>92.39999999999999</v>
      </c>
      <c r="H5" s="21">
        <f>D5*E5</f>
        <v>69300</v>
      </c>
      <c r="I5" s="134">
        <f>D5*G5</f>
        <v>83159.99999999999</v>
      </c>
      <c r="J5" s="65"/>
      <c r="K5" s="65"/>
    </row>
    <row r="6" spans="1:11" s="3" customFormat="1" ht="12" customHeight="1">
      <c r="A6" s="193"/>
      <c r="B6" s="4" t="s">
        <v>610</v>
      </c>
      <c r="C6" s="5" t="s">
        <v>9</v>
      </c>
      <c r="D6" s="79">
        <v>900</v>
      </c>
      <c r="E6" s="20">
        <v>77</v>
      </c>
      <c r="F6" s="7">
        <v>20</v>
      </c>
      <c r="G6" s="21">
        <f aca="true" t="shared" si="0" ref="G6:G20">E6*1.2</f>
        <v>92.39999999999999</v>
      </c>
      <c r="H6" s="21">
        <f aca="true" t="shared" si="1" ref="H6:H20">D6*E6</f>
        <v>69300</v>
      </c>
      <c r="I6" s="134">
        <f aca="true" t="shared" si="2" ref="I6:I20">D6*G6</f>
        <v>83159.99999999999</v>
      </c>
      <c r="J6" s="65"/>
      <c r="K6" s="65"/>
    </row>
    <row r="7" spans="1:11" s="3" customFormat="1" ht="12" customHeight="1">
      <c r="A7" s="193"/>
      <c r="B7" s="4" t="s">
        <v>611</v>
      </c>
      <c r="C7" s="5" t="s">
        <v>9</v>
      </c>
      <c r="D7" s="79">
        <v>900</v>
      </c>
      <c r="E7" s="20">
        <v>77</v>
      </c>
      <c r="F7" s="7">
        <v>20</v>
      </c>
      <c r="G7" s="21">
        <f t="shared" si="0"/>
        <v>92.39999999999999</v>
      </c>
      <c r="H7" s="21">
        <f t="shared" si="1"/>
        <v>69300</v>
      </c>
      <c r="I7" s="134">
        <f t="shared" si="2"/>
        <v>83159.99999999999</v>
      </c>
      <c r="J7" s="65"/>
      <c r="K7" s="65"/>
    </row>
    <row r="8" spans="1:11" s="3" customFormat="1" ht="12" customHeight="1">
      <c r="A8" s="193"/>
      <c r="B8" s="4" t="s">
        <v>612</v>
      </c>
      <c r="C8" s="5" t="s">
        <v>9</v>
      </c>
      <c r="D8" s="79">
        <v>800</v>
      </c>
      <c r="E8" s="20">
        <v>154</v>
      </c>
      <c r="F8" s="7">
        <v>20</v>
      </c>
      <c r="G8" s="21">
        <f t="shared" si="0"/>
        <v>184.79999999999998</v>
      </c>
      <c r="H8" s="21">
        <f t="shared" si="1"/>
        <v>123200</v>
      </c>
      <c r="I8" s="134">
        <f t="shared" si="2"/>
        <v>147840</v>
      </c>
      <c r="J8" s="65"/>
      <c r="K8" s="65"/>
    </row>
    <row r="9" spans="1:11" s="3" customFormat="1" ht="12" customHeight="1">
      <c r="A9" s="193"/>
      <c r="B9" s="4" t="s">
        <v>613</v>
      </c>
      <c r="C9" s="5" t="s">
        <v>9</v>
      </c>
      <c r="D9" s="79">
        <v>400</v>
      </c>
      <c r="E9" s="20">
        <v>154</v>
      </c>
      <c r="F9" s="11">
        <v>20</v>
      </c>
      <c r="G9" s="21">
        <f t="shared" si="0"/>
        <v>184.79999999999998</v>
      </c>
      <c r="H9" s="21">
        <f t="shared" si="1"/>
        <v>61600</v>
      </c>
      <c r="I9" s="134">
        <f t="shared" si="2"/>
        <v>73920</v>
      </c>
      <c r="J9" s="65"/>
      <c r="K9" s="65"/>
    </row>
    <row r="10" spans="1:11" s="3" customFormat="1" ht="12" customHeight="1">
      <c r="A10" s="193"/>
      <c r="B10" s="4" t="s">
        <v>614</v>
      </c>
      <c r="C10" s="5" t="s">
        <v>9</v>
      </c>
      <c r="D10" s="79">
        <v>80</v>
      </c>
      <c r="E10" s="20">
        <v>154</v>
      </c>
      <c r="F10" s="7">
        <v>20</v>
      </c>
      <c r="G10" s="21">
        <f t="shared" si="0"/>
        <v>184.79999999999998</v>
      </c>
      <c r="H10" s="21">
        <f t="shared" si="1"/>
        <v>12320</v>
      </c>
      <c r="I10" s="134">
        <f t="shared" si="2"/>
        <v>14783.999999999998</v>
      </c>
      <c r="J10" s="65"/>
      <c r="K10" s="65"/>
    </row>
    <row r="11" spans="1:11" s="3" customFormat="1" ht="12" customHeight="1">
      <c r="A11" s="193"/>
      <c r="B11" s="4" t="s">
        <v>615</v>
      </c>
      <c r="C11" s="5" t="s">
        <v>9</v>
      </c>
      <c r="D11" s="79">
        <v>30</v>
      </c>
      <c r="E11" s="20">
        <v>1056</v>
      </c>
      <c r="F11" s="7">
        <v>20</v>
      </c>
      <c r="G11" s="21">
        <f t="shared" si="0"/>
        <v>1267.2</v>
      </c>
      <c r="H11" s="21">
        <f t="shared" si="1"/>
        <v>31680</v>
      </c>
      <c r="I11" s="134">
        <f t="shared" si="2"/>
        <v>38016</v>
      </c>
      <c r="J11" s="65"/>
      <c r="K11" s="65"/>
    </row>
    <row r="12" spans="1:11" s="3" customFormat="1" ht="12" customHeight="1">
      <c r="A12" s="193"/>
      <c r="B12" s="4" t="s">
        <v>616</v>
      </c>
      <c r="C12" s="5" t="s">
        <v>9</v>
      </c>
      <c r="D12" s="79">
        <v>30</v>
      </c>
      <c r="E12" s="20">
        <v>1078</v>
      </c>
      <c r="F12" s="7">
        <v>20</v>
      </c>
      <c r="G12" s="21">
        <f t="shared" si="0"/>
        <v>1293.6</v>
      </c>
      <c r="H12" s="21">
        <f t="shared" si="1"/>
        <v>32340</v>
      </c>
      <c r="I12" s="134">
        <f t="shared" si="2"/>
        <v>38808</v>
      </c>
      <c r="J12" s="65"/>
      <c r="K12" s="65"/>
    </row>
    <row r="13" spans="1:11" s="3" customFormat="1" ht="12" customHeight="1">
      <c r="A13" s="193"/>
      <c r="B13" s="4" t="s">
        <v>617</v>
      </c>
      <c r="C13" s="5" t="s">
        <v>9</v>
      </c>
      <c r="D13" s="79">
        <v>20</v>
      </c>
      <c r="E13" s="20">
        <v>352</v>
      </c>
      <c r="F13" s="11">
        <v>20</v>
      </c>
      <c r="G13" s="21">
        <f t="shared" si="0"/>
        <v>422.4</v>
      </c>
      <c r="H13" s="21">
        <f t="shared" si="1"/>
        <v>7040</v>
      </c>
      <c r="I13" s="134">
        <f t="shared" si="2"/>
        <v>8448</v>
      </c>
      <c r="J13" s="65"/>
      <c r="K13" s="65"/>
    </row>
    <row r="14" spans="1:11" s="3" customFormat="1" ht="12" customHeight="1">
      <c r="A14" s="193"/>
      <c r="B14" s="4" t="s">
        <v>618</v>
      </c>
      <c r="C14" s="5" t="s">
        <v>9</v>
      </c>
      <c r="D14" s="79">
        <v>20</v>
      </c>
      <c r="E14" s="20">
        <v>1375</v>
      </c>
      <c r="F14" s="7">
        <v>20</v>
      </c>
      <c r="G14" s="21">
        <f t="shared" si="0"/>
        <v>1650</v>
      </c>
      <c r="H14" s="21">
        <f t="shared" si="1"/>
        <v>27500</v>
      </c>
      <c r="I14" s="134">
        <f t="shared" si="2"/>
        <v>33000</v>
      </c>
      <c r="J14" s="65"/>
      <c r="K14" s="65"/>
    </row>
    <row r="15" spans="1:11" s="3" customFormat="1" ht="12" customHeight="1">
      <c r="A15" s="193"/>
      <c r="B15" s="4" t="s">
        <v>619</v>
      </c>
      <c r="C15" s="5" t="s">
        <v>9</v>
      </c>
      <c r="D15" s="79">
        <v>30</v>
      </c>
      <c r="E15" s="20">
        <v>979.0000000000001</v>
      </c>
      <c r="F15" s="7">
        <v>20</v>
      </c>
      <c r="G15" s="21">
        <f t="shared" si="0"/>
        <v>1174.8000000000002</v>
      </c>
      <c r="H15" s="21">
        <f t="shared" si="1"/>
        <v>29370.000000000004</v>
      </c>
      <c r="I15" s="134">
        <f t="shared" si="2"/>
        <v>35244.00000000001</v>
      </c>
      <c r="J15" s="65"/>
      <c r="K15" s="65"/>
    </row>
    <row r="16" spans="1:11" s="3" customFormat="1" ht="12" customHeight="1">
      <c r="A16" s="193"/>
      <c r="B16" s="4" t="s">
        <v>620</v>
      </c>
      <c r="C16" s="5" t="s">
        <v>9</v>
      </c>
      <c r="D16" s="79">
        <v>30</v>
      </c>
      <c r="E16" s="20">
        <v>1452.0000000000002</v>
      </c>
      <c r="F16" s="7">
        <v>20</v>
      </c>
      <c r="G16" s="21">
        <f t="shared" si="0"/>
        <v>1742.4000000000003</v>
      </c>
      <c r="H16" s="21">
        <f t="shared" si="1"/>
        <v>43560.00000000001</v>
      </c>
      <c r="I16" s="134">
        <f t="shared" si="2"/>
        <v>52272.00000000001</v>
      </c>
      <c r="J16" s="65"/>
      <c r="K16" s="65"/>
    </row>
    <row r="17" spans="1:11" s="3" customFormat="1" ht="12" customHeight="1">
      <c r="A17" s="193"/>
      <c r="B17" s="4" t="s">
        <v>621</v>
      </c>
      <c r="C17" s="5" t="s">
        <v>9</v>
      </c>
      <c r="D17" s="79">
        <v>50</v>
      </c>
      <c r="E17" s="20">
        <v>528</v>
      </c>
      <c r="F17" s="11">
        <v>20</v>
      </c>
      <c r="G17" s="21">
        <f t="shared" si="0"/>
        <v>633.6</v>
      </c>
      <c r="H17" s="21">
        <f t="shared" si="1"/>
        <v>26400</v>
      </c>
      <c r="I17" s="134">
        <f t="shared" si="2"/>
        <v>31680</v>
      </c>
      <c r="J17" s="65"/>
      <c r="K17" s="65"/>
    </row>
    <row r="18" spans="1:11" s="3" customFormat="1" ht="12" customHeight="1">
      <c r="A18" s="193"/>
      <c r="B18" s="4" t="s">
        <v>622</v>
      </c>
      <c r="C18" s="5" t="s">
        <v>3</v>
      </c>
      <c r="D18" s="79">
        <v>5</v>
      </c>
      <c r="E18" s="21">
        <v>751.63</v>
      </c>
      <c r="F18" s="7">
        <v>20</v>
      </c>
      <c r="G18" s="21">
        <f t="shared" si="0"/>
        <v>901.956</v>
      </c>
      <c r="H18" s="21">
        <f t="shared" si="1"/>
        <v>3758.15</v>
      </c>
      <c r="I18" s="134">
        <f t="shared" si="2"/>
        <v>4509.78</v>
      </c>
      <c r="J18" s="65"/>
      <c r="K18" s="65"/>
    </row>
    <row r="19" spans="1:11" s="3" customFormat="1" ht="12" customHeight="1">
      <c r="A19" s="193"/>
      <c r="B19" s="4" t="s">
        <v>623</v>
      </c>
      <c r="C19" s="5" t="s">
        <v>9</v>
      </c>
      <c r="D19" s="79">
        <v>1000</v>
      </c>
      <c r="E19" s="21">
        <v>121.00000000000001</v>
      </c>
      <c r="F19" s="7">
        <v>20</v>
      </c>
      <c r="G19" s="21">
        <f t="shared" si="0"/>
        <v>145.20000000000002</v>
      </c>
      <c r="H19" s="21">
        <f t="shared" si="1"/>
        <v>121000.00000000001</v>
      </c>
      <c r="I19" s="134">
        <f t="shared" si="2"/>
        <v>145200.00000000003</v>
      </c>
      <c r="J19" s="65"/>
      <c r="K19" s="65"/>
    </row>
    <row r="20" spans="1:11" s="3" customFormat="1" ht="12" customHeight="1">
      <c r="A20" s="193"/>
      <c r="B20" s="4" t="s">
        <v>624</v>
      </c>
      <c r="C20" s="5" t="s">
        <v>9</v>
      </c>
      <c r="D20" s="79">
        <v>800</v>
      </c>
      <c r="E20" s="21">
        <v>154</v>
      </c>
      <c r="F20" s="7">
        <v>20</v>
      </c>
      <c r="G20" s="21">
        <f t="shared" si="0"/>
        <v>184.79999999999998</v>
      </c>
      <c r="H20" s="21">
        <f t="shared" si="1"/>
        <v>123200</v>
      </c>
      <c r="I20" s="134">
        <f t="shared" si="2"/>
        <v>147840</v>
      </c>
      <c r="J20" s="65"/>
      <c r="K20" s="65"/>
    </row>
    <row r="21" spans="1:8" s="52" customFormat="1" ht="22.5">
      <c r="A21" s="48"/>
      <c r="B21" s="59" t="s">
        <v>625</v>
      </c>
      <c r="C21" s="70"/>
      <c r="D21" s="49"/>
      <c r="E21" s="50"/>
      <c r="F21" s="51"/>
      <c r="G21" s="50"/>
      <c r="H21" s="50"/>
    </row>
    <row r="22" spans="1:8" s="52" customFormat="1" ht="11.25">
      <c r="A22" s="48"/>
      <c r="B22" s="59"/>
      <c r="C22" s="70"/>
      <c r="D22" s="49"/>
      <c r="E22" s="50"/>
      <c r="F22" s="51"/>
      <c r="G22" s="50"/>
      <c r="H22" s="50"/>
    </row>
    <row r="23" spans="1:8" s="52" customFormat="1" ht="11.25">
      <c r="A23" s="48"/>
      <c r="B23" s="59"/>
      <c r="C23" s="70"/>
      <c r="D23" s="49"/>
      <c r="E23" s="50"/>
      <c r="F23" s="51"/>
      <c r="G23" s="50"/>
      <c r="H23" s="50"/>
    </row>
    <row r="24" spans="1:11" s="81" customFormat="1" ht="33" customHeight="1">
      <c r="A24" s="82" t="s">
        <v>667</v>
      </c>
      <c r="B24" s="83" t="s">
        <v>0</v>
      </c>
      <c r="C24" s="84" t="s">
        <v>1</v>
      </c>
      <c r="D24" s="84" t="s">
        <v>660</v>
      </c>
      <c r="E24" s="84" t="s">
        <v>661</v>
      </c>
      <c r="F24" s="84" t="s">
        <v>12</v>
      </c>
      <c r="G24" s="84" t="s">
        <v>662</v>
      </c>
      <c r="H24" s="83" t="s">
        <v>663</v>
      </c>
      <c r="I24" s="83" t="s">
        <v>664</v>
      </c>
      <c r="J24" s="85" t="s">
        <v>665</v>
      </c>
      <c r="K24" s="85" t="s">
        <v>666</v>
      </c>
    </row>
    <row r="25" spans="1:11" s="3" customFormat="1" ht="13.5" customHeight="1">
      <c r="A25" s="193">
        <v>2</v>
      </c>
      <c r="B25" s="4" t="s">
        <v>626</v>
      </c>
      <c r="C25" s="5" t="s">
        <v>9</v>
      </c>
      <c r="D25" s="79">
        <v>150</v>
      </c>
      <c r="E25" s="21">
        <v>77</v>
      </c>
      <c r="F25" s="7">
        <v>20</v>
      </c>
      <c r="G25" s="21">
        <f>E25*1.2</f>
        <v>92.39999999999999</v>
      </c>
      <c r="H25" s="21">
        <f>D25*E25</f>
        <v>11550</v>
      </c>
      <c r="I25" s="134">
        <f>D25*G25</f>
        <v>13859.999999999998</v>
      </c>
      <c r="J25" s="65"/>
      <c r="K25" s="65"/>
    </row>
    <row r="26" spans="1:11" s="3" customFormat="1" ht="13.5" customHeight="1">
      <c r="A26" s="193"/>
      <c r="B26" s="4" t="s">
        <v>627</v>
      </c>
      <c r="C26" s="5" t="s">
        <v>9</v>
      </c>
      <c r="D26" s="79">
        <v>150</v>
      </c>
      <c r="E26" s="21">
        <v>77</v>
      </c>
      <c r="F26" s="7">
        <v>20</v>
      </c>
      <c r="G26" s="21">
        <f>E26*1.2</f>
        <v>92.39999999999999</v>
      </c>
      <c r="H26" s="21">
        <f>D26*E26</f>
        <v>11550</v>
      </c>
      <c r="I26" s="134">
        <f>D26*G26</f>
        <v>13859.999999999998</v>
      </c>
      <c r="J26" s="65"/>
      <c r="K26" s="65"/>
    </row>
    <row r="27" spans="1:11" s="52" customFormat="1" ht="13.5" customHeight="1">
      <c r="A27" s="193"/>
      <c r="B27" s="4" t="s">
        <v>628</v>
      </c>
      <c r="C27" s="5" t="s">
        <v>9</v>
      </c>
      <c r="D27" s="79">
        <v>150</v>
      </c>
      <c r="E27" s="21">
        <v>77</v>
      </c>
      <c r="F27" s="7">
        <v>20</v>
      </c>
      <c r="G27" s="21">
        <f>E27*1.2</f>
        <v>92.39999999999999</v>
      </c>
      <c r="H27" s="21">
        <f>D27*E27</f>
        <v>11550</v>
      </c>
      <c r="I27" s="134">
        <f>D27*G27</f>
        <v>13859.999999999998</v>
      </c>
      <c r="J27" s="65"/>
      <c r="K27" s="65"/>
    </row>
    <row r="28" spans="1:11" s="52" customFormat="1" ht="13.5" customHeight="1">
      <c r="A28" s="193"/>
      <c r="B28" s="4" t="s">
        <v>629</v>
      </c>
      <c r="C28" s="5" t="s">
        <v>9</v>
      </c>
      <c r="D28" s="79">
        <v>300</v>
      </c>
      <c r="E28" s="21">
        <v>121.00000000000001</v>
      </c>
      <c r="F28" s="7">
        <v>20</v>
      </c>
      <c r="G28" s="21">
        <f>E28*1.2</f>
        <v>145.20000000000002</v>
      </c>
      <c r="H28" s="21">
        <f>D28*E28</f>
        <v>36300.00000000001</v>
      </c>
      <c r="I28" s="134">
        <f>D28*G28</f>
        <v>43560.00000000001</v>
      </c>
      <c r="J28" s="65"/>
      <c r="K28" s="65"/>
    </row>
    <row r="29" spans="1:11" s="52" customFormat="1" ht="13.5" customHeight="1">
      <c r="A29" s="193"/>
      <c r="B29" s="4" t="s">
        <v>630</v>
      </c>
      <c r="C29" s="5" t="s">
        <v>9</v>
      </c>
      <c r="D29" s="79">
        <v>300</v>
      </c>
      <c r="E29" s="21">
        <v>154</v>
      </c>
      <c r="F29" s="7">
        <v>20</v>
      </c>
      <c r="G29" s="21">
        <f>E29*1.2</f>
        <v>184.79999999999998</v>
      </c>
      <c r="H29" s="21">
        <f>D29*E29</f>
        <v>46200</v>
      </c>
      <c r="I29" s="134">
        <f>D29*G29</f>
        <v>55439.99999999999</v>
      </c>
      <c r="J29" s="65"/>
      <c r="K29" s="65"/>
    </row>
    <row r="30" spans="1:8" s="52" customFormat="1" ht="22.5">
      <c r="A30" s="48"/>
      <c r="B30" s="59" t="s">
        <v>625</v>
      </c>
      <c r="C30" s="70"/>
      <c r="D30" s="49"/>
      <c r="E30" s="50"/>
      <c r="F30" s="51"/>
      <c r="G30" s="50"/>
      <c r="H30" s="50"/>
    </row>
    <row r="31" spans="1:8" s="52" customFormat="1" ht="11.25">
      <c r="A31" s="48"/>
      <c r="B31" s="59"/>
      <c r="C31" s="70"/>
      <c r="D31" s="49"/>
      <c r="E31" s="50"/>
      <c r="F31" s="51"/>
      <c r="G31" s="50"/>
      <c r="H31" s="50"/>
    </row>
    <row r="32" spans="1:8" s="52" customFormat="1" ht="11.25">
      <c r="A32" s="48"/>
      <c r="B32" s="59"/>
      <c r="C32" s="70"/>
      <c r="D32" s="49"/>
      <c r="E32" s="50"/>
      <c r="F32" s="51"/>
      <c r="G32" s="50"/>
      <c r="H32" s="50"/>
    </row>
    <row r="33" spans="1:11" s="81" customFormat="1" ht="33" customHeight="1">
      <c r="A33" s="82" t="s">
        <v>667</v>
      </c>
      <c r="B33" s="83" t="s">
        <v>0</v>
      </c>
      <c r="C33" s="84" t="s">
        <v>1</v>
      </c>
      <c r="D33" s="84" t="s">
        <v>660</v>
      </c>
      <c r="E33" s="84" t="s">
        <v>661</v>
      </c>
      <c r="F33" s="84" t="s">
        <v>12</v>
      </c>
      <c r="G33" s="84" t="s">
        <v>662</v>
      </c>
      <c r="H33" s="83" t="s">
        <v>663</v>
      </c>
      <c r="I33" s="83" t="s">
        <v>664</v>
      </c>
      <c r="J33" s="85" t="s">
        <v>665</v>
      </c>
      <c r="K33" s="85" t="s">
        <v>666</v>
      </c>
    </row>
    <row r="34" spans="1:11" s="3" customFormat="1" ht="26.25" customHeight="1">
      <c r="A34" s="193">
        <v>3</v>
      </c>
      <c r="B34" s="4" t="s">
        <v>631</v>
      </c>
      <c r="C34" s="5" t="s">
        <v>8</v>
      </c>
      <c r="D34" s="79">
        <v>500</v>
      </c>
      <c r="E34" s="21">
        <v>460</v>
      </c>
      <c r="F34" s="7">
        <v>20</v>
      </c>
      <c r="G34" s="21">
        <f aca="true" t="shared" si="3" ref="G34:G39">E34*1.2</f>
        <v>552</v>
      </c>
      <c r="H34" s="21">
        <f aca="true" t="shared" si="4" ref="H34:H39">D34*E34</f>
        <v>230000</v>
      </c>
      <c r="I34" s="134">
        <f aca="true" t="shared" si="5" ref="I34:I39">D34*G34</f>
        <v>276000</v>
      </c>
      <c r="J34" s="65"/>
      <c r="K34" s="65"/>
    </row>
    <row r="35" spans="1:11" s="52" customFormat="1" ht="26.25" customHeight="1">
      <c r="A35" s="193"/>
      <c r="B35" s="4" t="s">
        <v>632</v>
      </c>
      <c r="C35" s="5" t="s">
        <v>8</v>
      </c>
      <c r="D35" s="79">
        <v>150</v>
      </c>
      <c r="E35" s="21">
        <v>1095</v>
      </c>
      <c r="F35" s="7">
        <v>20</v>
      </c>
      <c r="G35" s="21">
        <f t="shared" si="3"/>
        <v>1314</v>
      </c>
      <c r="H35" s="21">
        <f t="shared" si="4"/>
        <v>164250</v>
      </c>
      <c r="I35" s="134">
        <f t="shared" si="5"/>
        <v>197100</v>
      </c>
      <c r="J35" s="65"/>
      <c r="K35" s="65"/>
    </row>
    <row r="36" spans="1:11" s="52" customFormat="1" ht="26.25" customHeight="1">
      <c r="A36" s="193"/>
      <c r="B36" s="4" t="s">
        <v>633</v>
      </c>
      <c r="C36" s="5" t="s">
        <v>8</v>
      </c>
      <c r="D36" s="79">
        <v>100</v>
      </c>
      <c r="E36" s="21">
        <v>687</v>
      </c>
      <c r="F36" s="7">
        <v>20</v>
      </c>
      <c r="G36" s="21">
        <f t="shared" si="3"/>
        <v>824.4</v>
      </c>
      <c r="H36" s="21">
        <f t="shared" si="4"/>
        <v>68700</v>
      </c>
      <c r="I36" s="134">
        <f t="shared" si="5"/>
        <v>82440</v>
      </c>
      <c r="J36" s="65"/>
      <c r="K36" s="65"/>
    </row>
    <row r="37" spans="1:11" s="3" customFormat="1" ht="26.25" customHeight="1">
      <c r="A37" s="193"/>
      <c r="B37" s="4" t="s">
        <v>634</v>
      </c>
      <c r="C37" s="5" t="s">
        <v>8</v>
      </c>
      <c r="D37" s="79">
        <v>50</v>
      </c>
      <c r="E37" s="21">
        <v>573</v>
      </c>
      <c r="F37" s="7">
        <v>20</v>
      </c>
      <c r="G37" s="21">
        <f t="shared" si="3"/>
        <v>687.6</v>
      </c>
      <c r="H37" s="21">
        <f t="shared" si="4"/>
        <v>28650</v>
      </c>
      <c r="I37" s="134">
        <f t="shared" si="5"/>
        <v>34380</v>
      </c>
      <c r="J37" s="65"/>
      <c r="K37" s="65"/>
    </row>
    <row r="38" spans="1:11" s="52" customFormat="1" ht="26.25" customHeight="1">
      <c r="A38" s="193"/>
      <c r="B38" s="4" t="s">
        <v>635</v>
      </c>
      <c r="C38" s="5" t="s">
        <v>8</v>
      </c>
      <c r="D38" s="79">
        <v>200</v>
      </c>
      <c r="E38" s="21">
        <v>598</v>
      </c>
      <c r="F38" s="7">
        <v>20</v>
      </c>
      <c r="G38" s="21">
        <f t="shared" si="3"/>
        <v>717.6</v>
      </c>
      <c r="H38" s="21">
        <f t="shared" si="4"/>
        <v>119600</v>
      </c>
      <c r="I38" s="134">
        <f t="shared" si="5"/>
        <v>143520</v>
      </c>
      <c r="J38" s="65"/>
      <c r="K38" s="65"/>
    </row>
    <row r="39" spans="1:11" s="52" customFormat="1" ht="26.25" customHeight="1">
      <c r="A39" s="193"/>
      <c r="B39" s="4" t="s">
        <v>636</v>
      </c>
      <c r="C39" s="5" t="s">
        <v>8</v>
      </c>
      <c r="D39" s="79">
        <v>200</v>
      </c>
      <c r="E39" s="21">
        <v>558</v>
      </c>
      <c r="F39" s="7">
        <v>20</v>
      </c>
      <c r="G39" s="21">
        <f t="shared" si="3"/>
        <v>669.6</v>
      </c>
      <c r="H39" s="21">
        <f t="shared" si="4"/>
        <v>111600</v>
      </c>
      <c r="I39" s="134">
        <f t="shared" si="5"/>
        <v>133920</v>
      </c>
      <c r="J39" s="65"/>
      <c r="K39" s="65"/>
    </row>
    <row r="40" spans="1:8" s="52" customFormat="1" ht="33" customHeight="1">
      <c r="A40" s="48"/>
      <c r="B40" s="59" t="s">
        <v>637</v>
      </c>
      <c r="C40" s="70"/>
      <c r="D40" s="49"/>
      <c r="E40" s="50"/>
      <c r="F40" s="51"/>
      <c r="G40" s="50"/>
      <c r="H40" s="50"/>
    </row>
    <row r="41" spans="1:8" s="52" customFormat="1" ht="33" customHeight="1">
      <c r="A41" s="48"/>
      <c r="B41" s="59"/>
      <c r="C41" s="70"/>
      <c r="D41" s="49"/>
      <c r="E41" s="50"/>
      <c r="F41" s="51"/>
      <c r="G41" s="50"/>
      <c r="H41" s="50"/>
    </row>
    <row r="42" spans="1:8" s="52" customFormat="1" ht="33" customHeight="1">
      <c r="A42" s="48"/>
      <c r="B42" s="59"/>
      <c r="C42" s="70"/>
      <c r="D42" s="49"/>
      <c r="E42" s="50"/>
      <c r="F42" s="51"/>
      <c r="G42" s="50"/>
      <c r="H42" s="50"/>
    </row>
    <row r="43" spans="1:11" s="81" customFormat="1" ht="33" customHeight="1">
      <c r="A43" s="82" t="s">
        <v>667</v>
      </c>
      <c r="B43" s="83" t="s">
        <v>0</v>
      </c>
      <c r="C43" s="84" t="s">
        <v>1</v>
      </c>
      <c r="D43" s="84" t="s">
        <v>660</v>
      </c>
      <c r="E43" s="84" t="s">
        <v>661</v>
      </c>
      <c r="F43" s="84" t="s">
        <v>12</v>
      </c>
      <c r="G43" s="84" t="s">
        <v>662</v>
      </c>
      <c r="H43" s="83" t="s">
        <v>663</v>
      </c>
      <c r="I43" s="83" t="s">
        <v>664</v>
      </c>
      <c r="J43" s="85" t="s">
        <v>665</v>
      </c>
      <c r="K43" s="85" t="s">
        <v>666</v>
      </c>
    </row>
    <row r="44" spans="1:11" s="3" customFormat="1" ht="11.25">
      <c r="A44" s="193">
        <v>4</v>
      </c>
      <c r="B44" s="4" t="s">
        <v>638</v>
      </c>
      <c r="C44" s="5" t="s">
        <v>8</v>
      </c>
      <c r="D44" s="79">
        <v>1600</v>
      </c>
      <c r="E44" s="21">
        <v>451.06600000000003</v>
      </c>
      <c r="F44" s="7">
        <v>10</v>
      </c>
      <c r="G44" s="21">
        <f>E44*1.1</f>
        <v>496.1726000000001</v>
      </c>
      <c r="H44" s="21">
        <f>D44*E44</f>
        <v>721705.6000000001</v>
      </c>
      <c r="I44" s="134">
        <f>D44*G44</f>
        <v>793876.1600000001</v>
      </c>
      <c r="J44" s="65"/>
      <c r="K44" s="65"/>
    </row>
    <row r="45" spans="1:11" s="3" customFormat="1" ht="11.25">
      <c r="A45" s="193"/>
      <c r="B45" s="4" t="s">
        <v>639</v>
      </c>
      <c r="C45" s="5" t="s">
        <v>8</v>
      </c>
      <c r="D45" s="79">
        <v>1600</v>
      </c>
      <c r="E45" s="21">
        <v>451.06600000000003</v>
      </c>
      <c r="F45" s="7">
        <v>10</v>
      </c>
      <c r="G45" s="21">
        <f>E45*1.1</f>
        <v>496.1726000000001</v>
      </c>
      <c r="H45" s="21">
        <f>D45*E45</f>
        <v>721705.6000000001</v>
      </c>
      <c r="I45" s="134">
        <f>D45*G45</f>
        <v>793876.1600000001</v>
      </c>
      <c r="J45" s="65"/>
      <c r="K45" s="65"/>
    </row>
    <row r="46" spans="1:11" s="3" customFormat="1" ht="22.5">
      <c r="A46" s="193"/>
      <c r="B46" s="4" t="s">
        <v>640</v>
      </c>
      <c r="C46" s="5" t="s">
        <v>8</v>
      </c>
      <c r="D46" s="79">
        <v>200</v>
      </c>
      <c r="E46" s="21">
        <v>552.673</v>
      </c>
      <c r="F46" s="7">
        <v>10</v>
      </c>
      <c r="G46" s="21">
        <f>E46*1.1</f>
        <v>607.9403000000001</v>
      </c>
      <c r="H46" s="21">
        <f>D46*E46</f>
        <v>110534.6</v>
      </c>
      <c r="I46" s="134">
        <f>D46*G46</f>
        <v>121588.06000000001</v>
      </c>
      <c r="J46" s="65"/>
      <c r="K46" s="65"/>
    </row>
    <row r="47" spans="1:8" s="3" customFormat="1" ht="12.75" customHeight="1">
      <c r="A47" s="48"/>
      <c r="B47" s="59" t="s">
        <v>641</v>
      </c>
      <c r="C47" s="70"/>
      <c r="D47" s="49"/>
      <c r="E47" s="50"/>
      <c r="F47" s="51"/>
      <c r="G47" s="50"/>
      <c r="H47" s="50"/>
    </row>
    <row r="48" spans="1:8" s="3" customFormat="1" ht="12.75" customHeight="1">
      <c r="A48" s="48"/>
      <c r="B48" s="59"/>
      <c r="C48" s="70"/>
      <c r="D48" s="49"/>
      <c r="E48" s="50"/>
      <c r="F48" s="51"/>
      <c r="G48" s="50"/>
      <c r="H48" s="50"/>
    </row>
    <row r="49" spans="1:8" s="3" customFormat="1" ht="12.75" customHeight="1">
      <c r="A49" s="48"/>
      <c r="B49" s="59"/>
      <c r="C49" s="70"/>
      <c r="D49" s="49"/>
      <c r="E49" s="50"/>
      <c r="F49" s="51"/>
      <c r="G49" s="50"/>
      <c r="H49" s="50"/>
    </row>
    <row r="50" spans="1:8" s="3" customFormat="1" ht="12.75" customHeight="1">
      <c r="A50" s="48"/>
      <c r="B50" s="59"/>
      <c r="C50" s="70"/>
      <c r="D50" s="49"/>
      <c r="E50" s="50"/>
      <c r="F50" s="51"/>
      <c r="G50" s="50"/>
      <c r="H50" s="50"/>
    </row>
    <row r="51" spans="1:11" s="81" customFormat="1" ht="33" customHeight="1">
      <c r="A51" s="82" t="s">
        <v>667</v>
      </c>
      <c r="B51" s="83" t="s">
        <v>0</v>
      </c>
      <c r="C51" s="84" t="s">
        <v>1</v>
      </c>
      <c r="D51" s="84" t="s">
        <v>660</v>
      </c>
      <c r="E51" s="84" t="s">
        <v>661</v>
      </c>
      <c r="F51" s="84" t="s">
        <v>12</v>
      </c>
      <c r="G51" s="84" t="s">
        <v>662</v>
      </c>
      <c r="H51" s="83" t="s">
        <v>663</v>
      </c>
      <c r="I51" s="83" t="s">
        <v>664</v>
      </c>
      <c r="J51" s="85" t="s">
        <v>665</v>
      </c>
      <c r="K51" s="85" t="s">
        <v>666</v>
      </c>
    </row>
    <row r="52" spans="1:11" s="3" customFormat="1" ht="12" customHeight="1">
      <c r="A52" s="193">
        <v>5</v>
      </c>
      <c r="B52" s="4" t="s">
        <v>642</v>
      </c>
      <c r="C52" s="5" t="s">
        <v>10</v>
      </c>
      <c r="D52" s="79">
        <v>2400</v>
      </c>
      <c r="E52" s="21">
        <v>73.92000000000002</v>
      </c>
      <c r="F52" s="7">
        <v>20</v>
      </c>
      <c r="G52" s="21">
        <f>E52*1.2</f>
        <v>88.70400000000002</v>
      </c>
      <c r="H52" s="21">
        <f>D52*E52</f>
        <v>177408.00000000003</v>
      </c>
      <c r="I52" s="134">
        <f>D52*G52</f>
        <v>212889.60000000006</v>
      </c>
      <c r="J52" s="65"/>
      <c r="K52" s="65"/>
    </row>
    <row r="53" spans="1:11" s="52" customFormat="1" ht="12" customHeight="1">
      <c r="A53" s="193"/>
      <c r="B53" s="4" t="s">
        <v>643</v>
      </c>
      <c r="C53" s="5" t="s">
        <v>10</v>
      </c>
      <c r="D53" s="79">
        <v>2400</v>
      </c>
      <c r="E53" s="21">
        <v>261.8</v>
      </c>
      <c r="F53" s="7">
        <v>20</v>
      </c>
      <c r="G53" s="21">
        <f>E53*1.2</f>
        <v>314.16</v>
      </c>
      <c r="H53" s="21">
        <f>D53*E53</f>
        <v>628320</v>
      </c>
      <c r="I53" s="134">
        <f>D53*G53</f>
        <v>753984.0000000001</v>
      </c>
      <c r="J53" s="65"/>
      <c r="K53" s="65"/>
    </row>
    <row r="54" spans="1:11" s="3" customFormat="1" ht="12" customHeight="1">
      <c r="A54" s="193"/>
      <c r="B54" s="4" t="s">
        <v>644</v>
      </c>
      <c r="C54" s="5" t="s">
        <v>10</v>
      </c>
      <c r="D54" s="79">
        <v>2400</v>
      </c>
      <c r="E54" s="21">
        <v>109.89000000000001</v>
      </c>
      <c r="F54" s="7">
        <v>20</v>
      </c>
      <c r="G54" s="21">
        <f>E54*1.2</f>
        <v>131.86800000000002</v>
      </c>
      <c r="H54" s="21">
        <f>D54*E54</f>
        <v>263736.00000000006</v>
      </c>
      <c r="I54" s="134">
        <f>D54*G54</f>
        <v>316483.20000000007</v>
      </c>
      <c r="J54" s="65"/>
      <c r="K54" s="65"/>
    </row>
    <row r="55" spans="1:11" s="3" customFormat="1" ht="12" customHeight="1">
      <c r="A55" s="193"/>
      <c r="B55" s="4" t="s">
        <v>645</v>
      </c>
      <c r="C55" s="5" t="s">
        <v>10</v>
      </c>
      <c r="D55" s="79">
        <v>200</v>
      </c>
      <c r="E55" s="20">
        <v>67.54</v>
      </c>
      <c r="F55" s="7">
        <v>20</v>
      </c>
      <c r="G55" s="21">
        <f>E55*1.2</f>
        <v>81.048</v>
      </c>
      <c r="H55" s="21">
        <f>D55*E55</f>
        <v>13508.000000000002</v>
      </c>
      <c r="I55" s="134">
        <f>D55*G55</f>
        <v>16209.6</v>
      </c>
      <c r="J55" s="65"/>
      <c r="K55" s="65"/>
    </row>
    <row r="56" spans="1:11" s="3" customFormat="1" ht="12" customHeight="1">
      <c r="A56" s="193"/>
      <c r="B56" s="4" t="s">
        <v>646</v>
      </c>
      <c r="C56" s="5" t="s">
        <v>6</v>
      </c>
      <c r="D56" s="79">
        <v>20</v>
      </c>
      <c r="E56" s="21">
        <v>3300.0000000000005</v>
      </c>
      <c r="F56" s="7">
        <v>20</v>
      </c>
      <c r="G56" s="21">
        <f>E56*1.2</f>
        <v>3960.0000000000005</v>
      </c>
      <c r="H56" s="21">
        <f>D56*E56</f>
        <v>66000.00000000001</v>
      </c>
      <c r="I56" s="134">
        <f>D56*G56</f>
        <v>79200.00000000001</v>
      </c>
      <c r="J56" s="65"/>
      <c r="K56" s="65"/>
    </row>
    <row r="57" spans="1:8" s="3" customFormat="1" ht="46.5" customHeight="1">
      <c r="A57" s="48"/>
      <c r="B57" s="59" t="s">
        <v>647</v>
      </c>
      <c r="C57" s="70"/>
      <c r="D57" s="49"/>
      <c r="E57" s="50"/>
      <c r="F57" s="51"/>
      <c r="G57" s="50"/>
      <c r="H57" s="50"/>
    </row>
    <row r="58" spans="1:8" s="3" customFormat="1" ht="11.25">
      <c r="A58" s="48"/>
      <c r="B58" s="59"/>
      <c r="C58" s="70"/>
      <c r="D58" s="49"/>
      <c r="E58" s="50"/>
      <c r="F58" s="51"/>
      <c r="G58" s="50"/>
      <c r="H58" s="50"/>
    </row>
    <row r="59" spans="1:8" s="3" customFormat="1" ht="11.25">
      <c r="A59" s="48"/>
      <c r="B59" s="59"/>
      <c r="C59" s="70"/>
      <c r="D59" s="49"/>
      <c r="E59" s="50"/>
      <c r="F59" s="51"/>
      <c r="G59" s="50"/>
      <c r="H59" s="50"/>
    </row>
    <row r="60" spans="1:11" s="81" customFormat="1" ht="33" customHeight="1">
      <c r="A60" s="82" t="s">
        <v>667</v>
      </c>
      <c r="B60" s="83" t="s">
        <v>0</v>
      </c>
      <c r="C60" s="84" t="s">
        <v>1</v>
      </c>
      <c r="D60" s="84" t="s">
        <v>660</v>
      </c>
      <c r="E60" s="84" t="s">
        <v>661</v>
      </c>
      <c r="F60" s="84" t="s">
        <v>12</v>
      </c>
      <c r="G60" s="84" t="s">
        <v>662</v>
      </c>
      <c r="H60" s="83" t="s">
        <v>663</v>
      </c>
      <c r="I60" s="83" t="s">
        <v>664</v>
      </c>
      <c r="J60" s="85" t="s">
        <v>665</v>
      </c>
      <c r="K60" s="85" t="s">
        <v>666</v>
      </c>
    </row>
    <row r="61" spans="1:11" s="3" customFormat="1" ht="12" customHeight="1">
      <c r="A61" s="80">
        <v>6</v>
      </c>
      <c r="B61" s="4" t="s">
        <v>648</v>
      </c>
      <c r="C61" s="5" t="s">
        <v>10</v>
      </c>
      <c r="D61" s="79">
        <v>96</v>
      </c>
      <c r="E61" s="21">
        <v>580.25</v>
      </c>
      <c r="F61" s="7">
        <v>20</v>
      </c>
      <c r="G61" s="21">
        <f>E61*1.2</f>
        <v>696.3</v>
      </c>
      <c r="H61" s="21">
        <f>D61*E61</f>
        <v>55704</v>
      </c>
      <c r="I61" s="134">
        <f>D61*G61</f>
        <v>66844.79999999999</v>
      </c>
      <c r="J61" s="65"/>
      <c r="K61" s="65"/>
    </row>
    <row r="62" spans="1:8" s="3" customFormat="1" ht="12" customHeight="1">
      <c r="A62" s="48"/>
      <c r="B62" s="59"/>
      <c r="C62" s="70"/>
      <c r="D62" s="49"/>
      <c r="E62" s="50"/>
      <c r="F62" s="51"/>
      <c r="G62" s="50"/>
      <c r="H62" s="50"/>
    </row>
    <row r="63" spans="1:8" s="3" customFormat="1" ht="12" customHeight="1">
      <c r="A63" s="48"/>
      <c r="B63" s="59"/>
      <c r="C63" s="70"/>
      <c r="D63" s="49"/>
      <c r="E63" s="50"/>
      <c r="F63" s="51"/>
      <c r="G63" s="50"/>
      <c r="H63" s="50"/>
    </row>
    <row r="64" spans="1:8" s="3" customFormat="1" ht="12" customHeight="1">
      <c r="A64" s="48"/>
      <c r="B64" s="59"/>
      <c r="C64" s="70"/>
      <c r="D64" s="49"/>
      <c r="E64" s="50"/>
      <c r="F64" s="51"/>
      <c r="G64" s="50"/>
      <c r="H64" s="50"/>
    </row>
    <row r="65" spans="1:11" s="81" customFormat="1" ht="33" customHeight="1">
      <c r="A65" s="82" t="s">
        <v>667</v>
      </c>
      <c r="B65" s="83" t="s">
        <v>0</v>
      </c>
      <c r="C65" s="84" t="s">
        <v>1</v>
      </c>
      <c r="D65" s="84" t="s">
        <v>660</v>
      </c>
      <c r="E65" s="84" t="s">
        <v>661</v>
      </c>
      <c r="F65" s="84" t="s">
        <v>12</v>
      </c>
      <c r="G65" s="84" t="s">
        <v>662</v>
      </c>
      <c r="H65" s="83" t="s">
        <v>663</v>
      </c>
      <c r="I65" s="83" t="s">
        <v>664</v>
      </c>
      <c r="J65" s="85" t="s">
        <v>665</v>
      </c>
      <c r="K65" s="85" t="s">
        <v>666</v>
      </c>
    </row>
    <row r="66" spans="1:11" s="3" customFormat="1" ht="12" customHeight="1">
      <c r="A66" s="193">
        <v>7</v>
      </c>
      <c r="B66" s="4" t="s">
        <v>649</v>
      </c>
      <c r="C66" s="79" t="s">
        <v>10</v>
      </c>
      <c r="D66" s="79">
        <v>2400</v>
      </c>
      <c r="E66" s="21">
        <v>23.1</v>
      </c>
      <c r="F66" s="7">
        <v>20</v>
      </c>
      <c r="G66" s="21">
        <f>E66*1.2</f>
        <v>27.720000000000002</v>
      </c>
      <c r="H66" s="21">
        <f>D66*E66</f>
        <v>55440</v>
      </c>
      <c r="I66" s="134">
        <f>D66*G66</f>
        <v>66528</v>
      </c>
      <c r="J66" s="65"/>
      <c r="K66" s="65"/>
    </row>
    <row r="67" spans="1:11" s="3" customFormat="1" ht="12" customHeight="1">
      <c r="A67" s="193"/>
      <c r="B67" s="4" t="s">
        <v>650</v>
      </c>
      <c r="C67" s="79" t="s">
        <v>8</v>
      </c>
      <c r="D67" s="79">
        <v>200</v>
      </c>
      <c r="E67" s="20">
        <v>330</v>
      </c>
      <c r="F67" s="7">
        <v>20</v>
      </c>
      <c r="G67" s="21">
        <f>E67*1.2</f>
        <v>396</v>
      </c>
      <c r="H67" s="21">
        <f>D67*E67</f>
        <v>66000</v>
      </c>
      <c r="I67" s="134">
        <f>D67*G67</f>
        <v>79200</v>
      </c>
      <c r="J67" s="65"/>
      <c r="K67" s="65"/>
    </row>
    <row r="68" spans="1:8" s="3" customFormat="1" ht="12" customHeight="1">
      <c r="A68" s="71"/>
      <c r="B68" s="59"/>
      <c r="C68" s="49"/>
      <c r="D68" s="49"/>
      <c r="E68" s="50"/>
      <c r="F68" s="51"/>
      <c r="G68" s="50"/>
      <c r="H68" s="50"/>
    </row>
    <row r="69" spans="1:8" s="3" customFormat="1" ht="12" customHeight="1">
      <c r="A69" s="71"/>
      <c r="B69" s="59"/>
      <c r="C69" s="49"/>
      <c r="D69" s="49"/>
      <c r="E69" s="50"/>
      <c r="F69" s="51"/>
      <c r="G69" s="50"/>
      <c r="H69" s="50"/>
    </row>
    <row r="70" spans="1:8" s="3" customFormat="1" ht="12" customHeight="1">
      <c r="A70" s="71"/>
      <c r="B70" s="59"/>
      <c r="C70" s="49"/>
      <c r="D70" s="49"/>
      <c r="E70" s="50"/>
      <c r="F70" s="51"/>
      <c r="G70" s="50"/>
      <c r="H70" s="50"/>
    </row>
    <row r="71" spans="1:11" s="81" customFormat="1" ht="33" customHeight="1">
      <c r="A71" s="82" t="s">
        <v>667</v>
      </c>
      <c r="B71" s="83" t="s">
        <v>0</v>
      </c>
      <c r="C71" s="84" t="s">
        <v>1</v>
      </c>
      <c r="D71" s="84" t="s">
        <v>660</v>
      </c>
      <c r="E71" s="84" t="s">
        <v>661</v>
      </c>
      <c r="F71" s="84" t="s">
        <v>12</v>
      </c>
      <c r="G71" s="84" t="s">
        <v>662</v>
      </c>
      <c r="H71" s="83" t="s">
        <v>663</v>
      </c>
      <c r="I71" s="83" t="s">
        <v>664</v>
      </c>
      <c r="J71" s="85" t="s">
        <v>665</v>
      </c>
      <c r="K71" s="85" t="s">
        <v>666</v>
      </c>
    </row>
    <row r="72" spans="1:11" s="3" customFormat="1" ht="18.75" customHeight="1">
      <c r="A72" s="80">
        <v>8</v>
      </c>
      <c r="B72" s="4" t="s">
        <v>651</v>
      </c>
      <c r="C72" s="4" t="s">
        <v>6</v>
      </c>
      <c r="D72" s="79">
        <v>45</v>
      </c>
      <c r="E72" s="21">
        <v>3740.0000000000005</v>
      </c>
      <c r="F72" s="7">
        <v>20</v>
      </c>
      <c r="G72" s="21">
        <f>E72*1.2</f>
        <v>4488</v>
      </c>
      <c r="H72" s="21">
        <f>D72*E72</f>
        <v>168300.00000000003</v>
      </c>
      <c r="I72" s="134">
        <f>D72*G72</f>
        <v>201960</v>
      </c>
      <c r="J72" s="65"/>
      <c r="K72" s="65"/>
    </row>
    <row r="73" spans="1:8" s="3" customFormat="1" ht="11.25">
      <c r="A73" s="48"/>
      <c r="B73" s="59" t="s">
        <v>652</v>
      </c>
      <c r="C73" s="59"/>
      <c r="D73" s="49"/>
      <c r="E73" s="50"/>
      <c r="F73" s="51"/>
      <c r="G73" s="50"/>
      <c r="H73" s="50"/>
    </row>
    <row r="74" spans="1:8" s="3" customFormat="1" ht="11.25">
      <c r="A74" s="48"/>
      <c r="B74" s="59"/>
      <c r="C74" s="59"/>
      <c r="D74" s="49"/>
      <c r="E74" s="50"/>
      <c r="F74" s="51"/>
      <c r="G74" s="50"/>
      <c r="H74" s="50"/>
    </row>
    <row r="75" spans="1:8" s="3" customFormat="1" ht="11.25">
      <c r="A75" s="48"/>
      <c r="B75" s="59"/>
      <c r="C75" s="59"/>
      <c r="D75" s="49"/>
      <c r="E75" s="50"/>
      <c r="F75" s="51"/>
      <c r="G75" s="50"/>
      <c r="H75" s="50"/>
    </row>
    <row r="76" spans="1:11" s="81" customFormat="1" ht="33" customHeight="1">
      <c r="A76" s="82" t="s">
        <v>667</v>
      </c>
      <c r="B76" s="83" t="s">
        <v>0</v>
      </c>
      <c r="C76" s="84" t="s">
        <v>1</v>
      </c>
      <c r="D76" s="84" t="s">
        <v>660</v>
      </c>
      <c r="E76" s="84" t="s">
        <v>661</v>
      </c>
      <c r="F76" s="84" t="s">
        <v>12</v>
      </c>
      <c r="G76" s="84" t="s">
        <v>662</v>
      </c>
      <c r="H76" s="83" t="s">
        <v>663</v>
      </c>
      <c r="I76" s="83" t="s">
        <v>664</v>
      </c>
      <c r="J76" s="85" t="s">
        <v>665</v>
      </c>
      <c r="K76" s="85" t="s">
        <v>666</v>
      </c>
    </row>
    <row r="77" spans="1:11" s="3" customFormat="1" ht="12" customHeight="1">
      <c r="A77" s="80">
        <v>9</v>
      </c>
      <c r="B77" s="4" t="s">
        <v>653</v>
      </c>
      <c r="C77" s="4" t="s">
        <v>6</v>
      </c>
      <c r="D77" s="79">
        <v>12</v>
      </c>
      <c r="E77" s="21">
        <v>8690</v>
      </c>
      <c r="F77" s="7">
        <v>20</v>
      </c>
      <c r="G77" s="21">
        <f>E77*1.2</f>
        <v>10428</v>
      </c>
      <c r="H77" s="21">
        <f>D77*E77</f>
        <v>104280</v>
      </c>
      <c r="I77" s="134">
        <f>D77*G77</f>
        <v>125136</v>
      </c>
      <c r="J77" s="65"/>
      <c r="K77" s="65"/>
    </row>
    <row r="78" spans="1:8" s="3" customFormat="1" ht="11.25">
      <c r="A78" s="48"/>
      <c r="B78" s="59"/>
      <c r="C78" s="59"/>
      <c r="D78" s="49"/>
      <c r="E78" s="50"/>
      <c r="F78" s="51"/>
      <c r="G78" s="50"/>
      <c r="H78" s="50"/>
    </row>
    <row r="79" spans="1:8" s="3" customFormat="1" ht="11.25">
      <c r="A79" s="48"/>
      <c r="B79" s="59"/>
      <c r="C79" s="59"/>
      <c r="D79" s="49"/>
      <c r="E79" s="50"/>
      <c r="F79" s="51"/>
      <c r="G79" s="50"/>
      <c r="H79" s="50"/>
    </row>
    <row r="80" spans="1:8" s="3" customFormat="1" ht="11.25">
      <c r="A80" s="48"/>
      <c r="B80" s="59"/>
      <c r="C80" s="59"/>
      <c r="D80" s="49"/>
      <c r="E80" s="50"/>
      <c r="F80" s="51"/>
      <c r="G80" s="50"/>
      <c r="H80" s="50"/>
    </row>
    <row r="81" spans="1:11" s="81" customFormat="1" ht="33" customHeight="1">
      <c r="A81" s="82" t="s">
        <v>667</v>
      </c>
      <c r="B81" s="83" t="s">
        <v>0</v>
      </c>
      <c r="C81" s="84" t="s">
        <v>1</v>
      </c>
      <c r="D81" s="84" t="s">
        <v>660</v>
      </c>
      <c r="E81" s="84" t="s">
        <v>661</v>
      </c>
      <c r="F81" s="84" t="s">
        <v>12</v>
      </c>
      <c r="G81" s="84" t="s">
        <v>662</v>
      </c>
      <c r="H81" s="83" t="s">
        <v>663</v>
      </c>
      <c r="I81" s="83" t="s">
        <v>664</v>
      </c>
      <c r="J81" s="85" t="s">
        <v>665</v>
      </c>
      <c r="K81" s="85" t="s">
        <v>666</v>
      </c>
    </row>
    <row r="82" spans="1:11" s="34" customFormat="1" ht="11.25">
      <c r="A82" s="213">
        <v>10</v>
      </c>
      <c r="B82" s="38" t="s">
        <v>654</v>
      </c>
      <c r="C82" s="38" t="s">
        <v>8</v>
      </c>
      <c r="D82" s="38">
        <v>30</v>
      </c>
      <c r="E82" s="39">
        <v>242.00000000000003</v>
      </c>
      <c r="F82" s="7">
        <v>20</v>
      </c>
      <c r="G82" s="21">
        <f>E82*1.2</f>
        <v>290.40000000000003</v>
      </c>
      <c r="H82" s="21">
        <f>D82*E82</f>
        <v>7260.000000000001</v>
      </c>
      <c r="I82" s="134">
        <f>D82*G82</f>
        <v>8712.000000000002</v>
      </c>
      <c r="J82" s="38"/>
      <c r="K82" s="38"/>
    </row>
    <row r="83" spans="1:11" s="34" customFormat="1" ht="11.25">
      <c r="A83" s="213"/>
      <c r="B83" s="38" t="s">
        <v>655</v>
      </c>
      <c r="C83" s="38" t="s">
        <v>8</v>
      </c>
      <c r="D83" s="38">
        <v>30</v>
      </c>
      <c r="E83" s="39">
        <v>242.00000000000003</v>
      </c>
      <c r="F83" s="7">
        <v>20</v>
      </c>
      <c r="G83" s="21">
        <f>E83*1.2</f>
        <v>290.40000000000003</v>
      </c>
      <c r="H83" s="21">
        <f>D83*E83</f>
        <v>7260.000000000001</v>
      </c>
      <c r="I83" s="134">
        <f>D83*G83</f>
        <v>8712.000000000002</v>
      </c>
      <c r="J83" s="38"/>
      <c r="K83" s="38"/>
    </row>
    <row r="84" spans="1:8" s="34" customFormat="1" ht="11.25">
      <c r="A84" s="29"/>
      <c r="E84" s="35"/>
      <c r="G84" s="35"/>
      <c r="H84" s="35"/>
    </row>
    <row r="85" spans="1:8" s="34" customFormat="1" ht="11.25">
      <c r="A85" s="29"/>
      <c r="E85" s="35"/>
      <c r="G85" s="35"/>
      <c r="H85" s="35"/>
    </row>
    <row r="86" spans="1:8" ht="9" customHeight="1">
      <c r="A86" s="48"/>
      <c r="B86" s="59"/>
      <c r="C86" s="49"/>
      <c r="D86" s="72"/>
      <c r="E86" s="50"/>
      <c r="F86" s="51"/>
      <c r="G86" s="50"/>
      <c r="H86" s="50"/>
    </row>
    <row r="87" spans="1:11" s="81" customFormat="1" ht="33" customHeight="1">
      <c r="A87" s="82" t="s">
        <v>667</v>
      </c>
      <c r="B87" s="83" t="s">
        <v>0</v>
      </c>
      <c r="C87" s="84" t="s">
        <v>1</v>
      </c>
      <c r="D87" s="84" t="s">
        <v>660</v>
      </c>
      <c r="E87" s="84" t="s">
        <v>661</v>
      </c>
      <c r="F87" s="84" t="s">
        <v>12</v>
      </c>
      <c r="G87" s="84" t="s">
        <v>662</v>
      </c>
      <c r="H87" s="83" t="s">
        <v>663</v>
      </c>
      <c r="I87" s="83" t="s">
        <v>664</v>
      </c>
      <c r="J87" s="85" t="s">
        <v>665</v>
      </c>
      <c r="K87" s="85" t="s">
        <v>666</v>
      </c>
    </row>
    <row r="88" spans="1:11" s="3" customFormat="1" ht="12" customHeight="1">
      <c r="A88" s="77">
        <v>11</v>
      </c>
      <c r="B88" s="10" t="s">
        <v>656</v>
      </c>
      <c r="C88" s="10" t="s">
        <v>8</v>
      </c>
      <c r="D88" s="78">
        <v>20</v>
      </c>
      <c r="E88" s="21">
        <v>1783.1000000000001</v>
      </c>
      <c r="F88" s="7">
        <v>20</v>
      </c>
      <c r="G88" s="21">
        <f>E88*1.2</f>
        <v>2139.7200000000003</v>
      </c>
      <c r="H88" s="21">
        <f>D88*E88</f>
        <v>35662</v>
      </c>
      <c r="I88" s="134">
        <f>D88*G88</f>
        <v>42794.40000000001</v>
      </c>
      <c r="J88" s="86"/>
      <c r="K88" s="86"/>
    </row>
    <row r="89" spans="1:11" s="3" customFormat="1" ht="12" customHeight="1">
      <c r="A89" s="48"/>
      <c r="B89" s="181"/>
      <c r="C89" s="181"/>
      <c r="D89" s="49"/>
      <c r="E89" s="50"/>
      <c r="F89" s="51"/>
      <c r="G89" s="50"/>
      <c r="H89" s="50">
        <f>SUM(H5:H88)</f>
        <v>4893641.95</v>
      </c>
      <c r="I89" s="135">
        <f>SUM(I5:I88)</f>
        <v>5716975.760000001</v>
      </c>
      <c r="J89" s="52"/>
      <c r="K89" s="52"/>
    </row>
    <row r="90" spans="1:11" s="3" customFormat="1" ht="12" customHeight="1">
      <c r="A90" s="48"/>
      <c r="B90" s="181"/>
      <c r="C90" s="181"/>
      <c r="D90" s="49"/>
      <c r="E90" s="50"/>
      <c r="F90" s="51"/>
      <c r="G90" s="50"/>
      <c r="H90" s="50"/>
      <c r="I90" s="135"/>
      <c r="J90" s="52"/>
      <c r="K90" s="52"/>
    </row>
    <row r="91" spans="7:9" ht="11.25" customHeight="1">
      <c r="G91" s="18"/>
      <c r="H91" s="18"/>
      <c r="I91" s="18"/>
    </row>
    <row r="92" spans="1:9" s="34" customFormat="1" ht="11.25">
      <c r="A92" s="29"/>
      <c r="B92" s="34" t="s">
        <v>769</v>
      </c>
      <c r="E92" s="35"/>
      <c r="F92" s="35"/>
      <c r="H92" s="35"/>
      <c r="I92" s="35"/>
    </row>
    <row r="93" spans="1:9" s="12" customFormat="1" ht="12" customHeight="1">
      <c r="A93" s="73"/>
      <c r="B93" s="62" t="s">
        <v>657</v>
      </c>
      <c r="C93" s="63" t="s">
        <v>9</v>
      </c>
      <c r="D93" s="63">
        <v>2500</v>
      </c>
      <c r="E93" s="74">
        <v>27.533000000000005</v>
      </c>
      <c r="F93" s="64">
        <v>20</v>
      </c>
      <c r="G93" s="21">
        <f>E93*1.2</f>
        <v>33.03960000000001</v>
      </c>
      <c r="H93" s="21">
        <f>D93*G93</f>
        <v>82599.00000000001</v>
      </c>
      <c r="I93" s="134">
        <f>D93*G93</f>
        <v>82599.00000000001</v>
      </c>
    </row>
    <row r="94" spans="1:9" s="12" customFormat="1" ht="12" customHeight="1">
      <c r="A94" s="73"/>
      <c r="B94" s="62" t="s">
        <v>658</v>
      </c>
      <c r="C94" s="63" t="s">
        <v>9</v>
      </c>
      <c r="D94" s="63">
        <v>1500</v>
      </c>
      <c r="E94" s="75">
        <v>27.533000000000005</v>
      </c>
      <c r="F94" s="64">
        <v>20</v>
      </c>
      <c r="G94" s="21">
        <f>E94*1.2</f>
        <v>33.03960000000001</v>
      </c>
      <c r="H94" s="21">
        <f>D94*G94</f>
        <v>49559.40000000001</v>
      </c>
      <c r="I94" s="134">
        <f>D94*G94</f>
        <v>49559.40000000001</v>
      </c>
    </row>
    <row r="95" spans="1:9" s="12" customFormat="1" ht="12" customHeight="1">
      <c r="A95" s="73"/>
      <c r="B95" s="62" t="s">
        <v>659</v>
      </c>
      <c r="C95" s="63" t="s">
        <v>9</v>
      </c>
      <c r="D95" s="76">
        <v>102350</v>
      </c>
      <c r="E95" s="74">
        <v>11.77</v>
      </c>
      <c r="F95" s="64">
        <v>20</v>
      </c>
      <c r="G95" s="21">
        <f>E95*1.2</f>
        <v>14.123999999999999</v>
      </c>
      <c r="H95" s="21">
        <f>D95*G95</f>
        <v>1445591.4</v>
      </c>
      <c r="I95" s="134">
        <f>D95*G95</f>
        <v>1445591.4</v>
      </c>
    </row>
  </sheetData>
  <sheetProtection/>
  <mergeCells count="8">
    <mergeCell ref="A66:A67"/>
    <mergeCell ref="A82:A83"/>
    <mergeCell ref="B2:G2"/>
    <mergeCell ref="A5:A20"/>
    <mergeCell ref="A25:A29"/>
    <mergeCell ref="A34:A39"/>
    <mergeCell ref="A44:A46"/>
    <mergeCell ref="A52:A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K2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421875" style="0" customWidth="1"/>
    <col min="2" max="2" width="32.140625" style="0" customWidth="1"/>
    <col min="4" max="4" width="9.57421875" style="0" customWidth="1"/>
    <col min="5" max="5" width="11.7109375" style="0" customWidth="1"/>
    <col min="7" max="7" width="14.421875" style="101" customWidth="1"/>
    <col min="8" max="8" width="13.28125" style="101" customWidth="1"/>
    <col min="9" max="9" width="12.140625" style="0" customWidth="1"/>
  </cols>
  <sheetData>
    <row r="3" spans="1:11" s="81" customFormat="1" ht="33" customHeight="1">
      <c r="A3" s="82" t="s">
        <v>258</v>
      </c>
      <c r="B3" s="95" t="s">
        <v>0</v>
      </c>
      <c r="C3" s="84" t="s">
        <v>1</v>
      </c>
      <c r="D3" s="84" t="s">
        <v>660</v>
      </c>
      <c r="E3" s="84" t="s">
        <v>661</v>
      </c>
      <c r="F3" s="84" t="s">
        <v>12</v>
      </c>
      <c r="G3" s="83" t="s">
        <v>662</v>
      </c>
      <c r="H3" s="83" t="s">
        <v>663</v>
      </c>
      <c r="I3" s="83" t="s">
        <v>664</v>
      </c>
      <c r="J3" s="85" t="s">
        <v>665</v>
      </c>
      <c r="K3" s="85" t="s">
        <v>666</v>
      </c>
    </row>
    <row r="4" spans="1:11" ht="15">
      <c r="A4" s="192">
        <v>1</v>
      </c>
      <c r="B4" s="10" t="s">
        <v>595</v>
      </c>
      <c r="C4" s="10" t="s">
        <v>7</v>
      </c>
      <c r="D4" s="10">
        <v>500</v>
      </c>
      <c r="E4" s="126">
        <v>490</v>
      </c>
      <c r="F4" s="10">
        <v>20</v>
      </c>
      <c r="G4" s="100">
        <f aca="true" t="shared" si="0" ref="G4:G9">E4*1.2</f>
        <v>588</v>
      </c>
      <c r="H4" s="100">
        <f>D4*E4</f>
        <v>245000</v>
      </c>
      <c r="I4" s="39">
        <f>D4*G4</f>
        <v>294000</v>
      </c>
      <c r="J4" s="1"/>
      <c r="K4" s="1"/>
    </row>
    <row r="5" spans="1:11" ht="15">
      <c r="A5" s="192"/>
      <c r="B5" s="10" t="s">
        <v>101</v>
      </c>
      <c r="C5" s="10" t="s">
        <v>7</v>
      </c>
      <c r="D5" s="10">
        <v>100</v>
      </c>
      <c r="E5" s="126">
        <v>380</v>
      </c>
      <c r="F5" s="10">
        <v>20</v>
      </c>
      <c r="G5" s="100">
        <f t="shared" si="0"/>
        <v>456</v>
      </c>
      <c r="H5" s="100">
        <f aca="true" t="shared" si="1" ref="H5:H19">D5*E5</f>
        <v>38000</v>
      </c>
      <c r="I5" s="39">
        <f aca="true" t="shared" si="2" ref="I5:I19">D5*G5</f>
        <v>45600</v>
      </c>
      <c r="J5" s="1"/>
      <c r="K5" s="1"/>
    </row>
    <row r="6" spans="1:11" ht="15">
      <c r="A6" s="192"/>
      <c r="B6" s="10" t="s">
        <v>596</v>
      </c>
      <c r="C6" s="10" t="s">
        <v>7</v>
      </c>
      <c r="D6" s="10">
        <v>150</v>
      </c>
      <c r="E6" s="126">
        <v>2000</v>
      </c>
      <c r="F6" s="10">
        <v>20</v>
      </c>
      <c r="G6" s="100">
        <f t="shared" si="0"/>
        <v>2400</v>
      </c>
      <c r="H6" s="100">
        <f t="shared" si="1"/>
        <v>300000</v>
      </c>
      <c r="I6" s="39">
        <f t="shared" si="2"/>
        <v>360000</v>
      </c>
      <c r="J6" s="1"/>
      <c r="K6" s="1"/>
    </row>
    <row r="7" spans="1:11" ht="15">
      <c r="A7" s="192"/>
      <c r="B7" s="10" t="s">
        <v>597</v>
      </c>
      <c r="C7" s="10" t="s">
        <v>102</v>
      </c>
      <c r="D7" s="10">
        <v>100</v>
      </c>
      <c r="E7" s="126">
        <v>890</v>
      </c>
      <c r="F7" s="10">
        <v>20</v>
      </c>
      <c r="G7" s="100">
        <f t="shared" si="0"/>
        <v>1068</v>
      </c>
      <c r="H7" s="100">
        <f t="shared" si="1"/>
        <v>89000</v>
      </c>
      <c r="I7" s="39">
        <f t="shared" si="2"/>
        <v>106800</v>
      </c>
      <c r="J7" s="1"/>
      <c r="K7" s="1"/>
    </row>
    <row r="8" spans="1:11" ht="15">
      <c r="A8" s="192"/>
      <c r="B8" s="10" t="s">
        <v>598</v>
      </c>
      <c r="C8" s="10" t="s">
        <v>102</v>
      </c>
      <c r="D8" s="10">
        <v>100</v>
      </c>
      <c r="E8" s="126">
        <v>890</v>
      </c>
      <c r="F8" s="10">
        <v>20</v>
      </c>
      <c r="G8" s="100">
        <f t="shared" si="0"/>
        <v>1068</v>
      </c>
      <c r="H8" s="100">
        <f t="shared" si="1"/>
        <v>89000</v>
      </c>
      <c r="I8" s="39">
        <f t="shared" si="2"/>
        <v>106800</v>
      </c>
      <c r="J8" s="1"/>
      <c r="K8" s="1"/>
    </row>
    <row r="9" spans="1:11" ht="15">
      <c r="A9" s="192"/>
      <c r="B9" s="38" t="s">
        <v>672</v>
      </c>
      <c r="C9" s="113" t="s">
        <v>7</v>
      </c>
      <c r="D9" s="128">
        <v>3</v>
      </c>
      <c r="E9" s="127">
        <v>3200</v>
      </c>
      <c r="F9" s="110">
        <v>20</v>
      </c>
      <c r="G9" s="100">
        <f t="shared" si="0"/>
        <v>3840</v>
      </c>
      <c r="H9" s="100">
        <f t="shared" si="1"/>
        <v>9600</v>
      </c>
      <c r="I9" s="39">
        <f t="shared" si="2"/>
        <v>11520</v>
      </c>
      <c r="J9" s="1"/>
      <c r="K9" s="1"/>
    </row>
    <row r="10" spans="1:11" ht="15">
      <c r="A10" s="192"/>
      <c r="B10" s="10" t="s">
        <v>599</v>
      </c>
      <c r="C10" s="10" t="s">
        <v>6</v>
      </c>
      <c r="D10" s="10">
        <v>3</v>
      </c>
      <c r="E10" s="126">
        <v>11000</v>
      </c>
      <c r="F10" s="10">
        <v>20</v>
      </c>
      <c r="G10" s="100">
        <f aca="true" t="shared" si="3" ref="G10:G19">E10*1.2</f>
        <v>13200</v>
      </c>
      <c r="H10" s="100">
        <f t="shared" si="1"/>
        <v>33000</v>
      </c>
      <c r="I10" s="39">
        <f t="shared" si="2"/>
        <v>39600</v>
      </c>
      <c r="J10" s="1"/>
      <c r="K10" s="1"/>
    </row>
    <row r="11" spans="1:11" ht="15">
      <c r="A11" s="192"/>
      <c r="B11" s="10" t="s">
        <v>600</v>
      </c>
      <c r="C11" s="10" t="s">
        <v>103</v>
      </c>
      <c r="D11" s="10">
        <v>10</v>
      </c>
      <c r="E11" s="126">
        <v>1800</v>
      </c>
      <c r="F11" s="10">
        <v>20</v>
      </c>
      <c r="G11" s="100">
        <f t="shared" si="3"/>
        <v>2160</v>
      </c>
      <c r="H11" s="100">
        <f t="shared" si="1"/>
        <v>18000</v>
      </c>
      <c r="I11" s="39">
        <f t="shared" si="2"/>
        <v>21600</v>
      </c>
      <c r="J11" s="1"/>
      <c r="K11" s="1"/>
    </row>
    <row r="12" spans="1:11" ht="15">
      <c r="A12" s="192"/>
      <c r="B12" s="10" t="s">
        <v>601</v>
      </c>
      <c r="C12" s="10" t="s">
        <v>8</v>
      </c>
      <c r="D12" s="10">
        <v>2500</v>
      </c>
      <c r="E12" s="126">
        <v>6.5</v>
      </c>
      <c r="F12" s="10">
        <v>20</v>
      </c>
      <c r="G12" s="100">
        <f t="shared" si="3"/>
        <v>7.8</v>
      </c>
      <c r="H12" s="100">
        <f t="shared" si="1"/>
        <v>16250</v>
      </c>
      <c r="I12" s="39">
        <f t="shared" si="2"/>
        <v>19500</v>
      </c>
      <c r="J12" s="1"/>
      <c r="K12" s="1"/>
    </row>
    <row r="13" spans="1:11" ht="15">
      <c r="A13" s="192"/>
      <c r="B13" s="10" t="s">
        <v>602</v>
      </c>
      <c r="C13" s="10" t="s">
        <v>8</v>
      </c>
      <c r="D13" s="10">
        <v>2000</v>
      </c>
      <c r="E13" s="126">
        <v>3</v>
      </c>
      <c r="F13" s="10">
        <v>20</v>
      </c>
      <c r="G13" s="100">
        <f t="shared" si="3"/>
        <v>3.5999999999999996</v>
      </c>
      <c r="H13" s="100">
        <f t="shared" si="1"/>
        <v>6000</v>
      </c>
      <c r="I13" s="39">
        <f t="shared" si="2"/>
        <v>7199.999999999999</v>
      </c>
      <c r="J13" s="1"/>
      <c r="K13" s="1"/>
    </row>
    <row r="14" spans="1:11" ht="15">
      <c r="A14" s="192"/>
      <c r="B14" s="10" t="s">
        <v>603</v>
      </c>
      <c r="C14" s="10" t="s">
        <v>8</v>
      </c>
      <c r="D14" s="10">
        <v>2000</v>
      </c>
      <c r="E14" s="126">
        <v>3.9</v>
      </c>
      <c r="F14" s="10">
        <v>20</v>
      </c>
      <c r="G14" s="100">
        <f t="shared" si="3"/>
        <v>4.68</v>
      </c>
      <c r="H14" s="100">
        <f t="shared" si="1"/>
        <v>7800</v>
      </c>
      <c r="I14" s="39">
        <f t="shared" si="2"/>
        <v>9360</v>
      </c>
      <c r="J14" s="1"/>
      <c r="K14" s="1"/>
    </row>
    <row r="15" spans="1:11" ht="15">
      <c r="A15" s="192"/>
      <c r="B15" s="10" t="s">
        <v>604</v>
      </c>
      <c r="C15" s="10" t="s">
        <v>8</v>
      </c>
      <c r="D15" s="10">
        <v>2000</v>
      </c>
      <c r="E15" s="126">
        <v>4.8</v>
      </c>
      <c r="F15" s="10">
        <v>20</v>
      </c>
      <c r="G15" s="100">
        <f t="shared" si="3"/>
        <v>5.76</v>
      </c>
      <c r="H15" s="100">
        <f t="shared" si="1"/>
        <v>9600</v>
      </c>
      <c r="I15" s="39">
        <f t="shared" si="2"/>
        <v>11520</v>
      </c>
      <c r="J15" s="1"/>
      <c r="K15" s="1"/>
    </row>
    <row r="16" spans="1:11" ht="15">
      <c r="A16" s="192"/>
      <c r="B16" s="10" t="s">
        <v>104</v>
      </c>
      <c r="C16" s="10" t="s">
        <v>8</v>
      </c>
      <c r="D16" s="10">
        <v>3000</v>
      </c>
      <c r="E16" s="126">
        <v>4</v>
      </c>
      <c r="F16" s="10">
        <v>20</v>
      </c>
      <c r="G16" s="100">
        <f t="shared" si="3"/>
        <v>4.8</v>
      </c>
      <c r="H16" s="100">
        <f t="shared" si="1"/>
        <v>12000</v>
      </c>
      <c r="I16" s="39">
        <f t="shared" si="2"/>
        <v>14400</v>
      </c>
      <c r="J16" s="1"/>
      <c r="K16" s="1"/>
    </row>
    <row r="17" spans="1:11" ht="15">
      <c r="A17" s="192"/>
      <c r="B17" s="10" t="s">
        <v>605</v>
      </c>
      <c r="C17" s="10" t="s">
        <v>6</v>
      </c>
      <c r="D17" s="10">
        <v>6</v>
      </c>
      <c r="E17" s="126">
        <v>12500</v>
      </c>
      <c r="F17" s="10">
        <v>20</v>
      </c>
      <c r="G17" s="100">
        <f t="shared" si="3"/>
        <v>15000</v>
      </c>
      <c r="H17" s="100">
        <f t="shared" si="1"/>
        <v>75000</v>
      </c>
      <c r="I17" s="39">
        <f t="shared" si="2"/>
        <v>90000</v>
      </c>
      <c r="J17" s="1"/>
      <c r="K17" s="1"/>
    </row>
    <row r="18" spans="1:11" ht="15">
      <c r="A18" s="192"/>
      <c r="B18" s="10" t="s">
        <v>606</v>
      </c>
      <c r="C18" s="10" t="s">
        <v>6</v>
      </c>
      <c r="D18" s="10">
        <v>5</v>
      </c>
      <c r="E18" s="126">
        <v>18000</v>
      </c>
      <c r="F18" s="10">
        <v>20</v>
      </c>
      <c r="G18" s="100">
        <f t="shared" si="3"/>
        <v>21600</v>
      </c>
      <c r="H18" s="100">
        <f t="shared" si="1"/>
        <v>90000</v>
      </c>
      <c r="I18" s="39">
        <f t="shared" si="2"/>
        <v>108000</v>
      </c>
      <c r="J18" s="1"/>
      <c r="K18" s="1"/>
    </row>
    <row r="19" spans="1:11" ht="15">
      <c r="A19" s="192"/>
      <c r="B19" s="10" t="s">
        <v>105</v>
      </c>
      <c r="C19" s="10" t="s">
        <v>8</v>
      </c>
      <c r="D19" s="10">
        <v>1</v>
      </c>
      <c r="E19" s="126">
        <v>9500</v>
      </c>
      <c r="F19" s="10">
        <v>20</v>
      </c>
      <c r="G19" s="100">
        <f t="shared" si="3"/>
        <v>11400</v>
      </c>
      <c r="H19" s="100">
        <f t="shared" si="1"/>
        <v>9500</v>
      </c>
      <c r="I19" s="39">
        <f t="shared" si="2"/>
        <v>11400</v>
      </c>
      <c r="J19" s="1"/>
      <c r="K19" s="1"/>
    </row>
    <row r="20" spans="2:11" ht="15">
      <c r="B20" s="2"/>
      <c r="C20" s="2"/>
      <c r="D20" s="2"/>
      <c r="E20" s="2"/>
      <c r="F20" s="2"/>
      <c r="G20" s="100" t="s">
        <v>98</v>
      </c>
      <c r="H20" s="100">
        <f>SUM(H4:H19)</f>
        <v>1047750</v>
      </c>
      <c r="I20" s="40">
        <f>SUM(I4:I19)</f>
        <v>1257300</v>
      </c>
      <c r="J20" s="1"/>
      <c r="K20" s="1"/>
    </row>
    <row r="21" spans="5:8" ht="15">
      <c r="E21" t="s">
        <v>77</v>
      </c>
      <c r="G21" s="101" t="s">
        <v>77</v>
      </c>
      <c r="H21" s="101" t="s">
        <v>77</v>
      </c>
    </row>
  </sheetData>
  <sheetProtection/>
  <mergeCells count="1">
    <mergeCell ref="A4:A19"/>
  </mergeCells>
  <printOptions/>
  <pageMargins left="0.118110236220472" right="0.118110236220472" top="0.15748031496063" bottom="0.15748031496063" header="0.31496062992126" footer="0.3149606299212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0"/>
  <sheetViews>
    <sheetView zoomScalePageLayoutView="0" workbookViewId="0" topLeftCell="A1">
      <selection activeCell="H115" sqref="H115"/>
    </sheetView>
  </sheetViews>
  <sheetFormatPr defaultColWidth="9.140625" defaultRowHeight="15"/>
  <cols>
    <col min="1" max="1" width="3.7109375" style="0" customWidth="1"/>
    <col min="2" max="2" width="34.421875" style="0" customWidth="1"/>
    <col min="3" max="3" width="6.421875" style="0" customWidth="1"/>
    <col min="4" max="4" width="7.28125" style="0" customWidth="1"/>
    <col min="5" max="5" width="12.7109375" style="0" customWidth="1"/>
    <col min="6" max="6" width="6.57421875" style="0" customWidth="1"/>
    <col min="7" max="7" width="12.00390625" style="0" customWidth="1"/>
    <col min="8" max="8" width="19.140625" style="0" customWidth="1"/>
    <col min="9" max="9" width="14.8515625" style="69" customWidth="1"/>
  </cols>
  <sheetData>
    <row r="1" spans="1:11" s="81" customFormat="1" ht="33" customHeight="1">
      <c r="A1" s="82" t="s">
        <v>258</v>
      </c>
      <c r="B1" s="95" t="s">
        <v>0</v>
      </c>
      <c r="C1" s="84" t="s">
        <v>1</v>
      </c>
      <c r="D1" s="84" t="s">
        <v>660</v>
      </c>
      <c r="E1" s="84" t="s">
        <v>661</v>
      </c>
      <c r="F1" s="84" t="s">
        <v>12</v>
      </c>
      <c r="G1" s="84" t="s">
        <v>662</v>
      </c>
      <c r="H1" s="83" t="s">
        <v>663</v>
      </c>
      <c r="I1" s="122" t="s">
        <v>664</v>
      </c>
      <c r="J1" s="85" t="s">
        <v>665</v>
      </c>
      <c r="K1" s="85" t="s">
        <v>666</v>
      </c>
    </row>
    <row r="2" spans="1:11" s="3" customFormat="1" ht="15.75" customHeight="1">
      <c r="A2" s="194">
        <v>1</v>
      </c>
      <c r="B2" s="4" t="s">
        <v>13</v>
      </c>
      <c r="C2" s="4" t="s">
        <v>8</v>
      </c>
      <c r="D2" s="79">
        <v>2</v>
      </c>
      <c r="E2" s="6">
        <v>3168.0000000000005</v>
      </c>
      <c r="F2" s="7">
        <v>20</v>
      </c>
      <c r="G2" s="6">
        <f aca="true" t="shared" si="0" ref="G2:G9">E2*1.2</f>
        <v>3801.6000000000004</v>
      </c>
      <c r="H2" s="9">
        <f>D2*E2</f>
        <v>6336.000000000001</v>
      </c>
      <c r="I2" s="9">
        <f>D2*G2</f>
        <v>7603.200000000001</v>
      </c>
      <c r="J2" s="65"/>
      <c r="K2" s="65"/>
    </row>
    <row r="3" spans="1:11" s="3" customFormat="1" ht="15.75" customHeight="1">
      <c r="A3" s="196"/>
      <c r="B3" s="4" t="s">
        <v>14</v>
      </c>
      <c r="C3" s="4" t="s">
        <v>8</v>
      </c>
      <c r="D3" s="79">
        <v>2</v>
      </c>
      <c r="E3" s="6">
        <v>3168.0000000000005</v>
      </c>
      <c r="F3" s="7">
        <v>20</v>
      </c>
      <c r="G3" s="6">
        <f t="shared" si="0"/>
        <v>3801.6000000000004</v>
      </c>
      <c r="H3" s="9">
        <f>D3*E3</f>
        <v>6336.000000000001</v>
      </c>
      <c r="I3" s="9">
        <f>D3*G3</f>
        <v>7603.200000000001</v>
      </c>
      <c r="J3" s="65"/>
      <c r="K3" s="65"/>
    </row>
    <row r="4" spans="1:11" s="3" customFormat="1" ht="15.75" customHeight="1">
      <c r="A4" s="195"/>
      <c r="B4" s="4" t="s">
        <v>15</v>
      </c>
      <c r="C4" s="4" t="s">
        <v>8</v>
      </c>
      <c r="D4" s="79">
        <v>2</v>
      </c>
      <c r="E4" s="6">
        <v>3168.0000000000005</v>
      </c>
      <c r="F4" s="7">
        <v>20</v>
      </c>
      <c r="G4" s="6">
        <f t="shared" si="0"/>
        <v>3801.6000000000004</v>
      </c>
      <c r="H4" s="9">
        <f>D4*E4</f>
        <v>6336.000000000001</v>
      </c>
      <c r="I4" s="9">
        <f>D4*G4</f>
        <v>7603.200000000001</v>
      </c>
      <c r="J4" s="65"/>
      <c r="K4" s="65"/>
    </row>
    <row r="5" spans="1:9" s="52" customFormat="1" ht="15.75" customHeight="1">
      <c r="A5" s="48"/>
      <c r="B5" s="59"/>
      <c r="C5" s="59"/>
      <c r="D5" s="49"/>
      <c r="E5" s="89"/>
      <c r="F5" s="51"/>
      <c r="G5" s="89"/>
      <c r="H5" s="91"/>
      <c r="I5" s="91"/>
    </row>
    <row r="6" spans="1:11" s="81" customFormat="1" ht="33" customHeight="1">
      <c r="A6" s="82" t="s">
        <v>258</v>
      </c>
      <c r="B6" s="95" t="s">
        <v>0</v>
      </c>
      <c r="C6" s="84" t="s">
        <v>1</v>
      </c>
      <c r="D6" s="84" t="s">
        <v>660</v>
      </c>
      <c r="E6" s="84" t="s">
        <v>661</v>
      </c>
      <c r="F6" s="84" t="s">
        <v>12</v>
      </c>
      <c r="G6" s="84" t="s">
        <v>662</v>
      </c>
      <c r="H6" s="83" t="s">
        <v>663</v>
      </c>
      <c r="I6" s="122" t="s">
        <v>664</v>
      </c>
      <c r="J6" s="85" t="s">
        <v>665</v>
      </c>
      <c r="K6" s="85" t="s">
        <v>666</v>
      </c>
    </row>
    <row r="7" spans="1:11" s="3" customFormat="1" ht="15.75" customHeight="1">
      <c r="A7" s="194">
        <v>2</v>
      </c>
      <c r="B7" s="4" t="s">
        <v>16</v>
      </c>
      <c r="C7" s="4" t="s">
        <v>8</v>
      </c>
      <c r="D7" s="79">
        <v>5</v>
      </c>
      <c r="E7" s="6">
        <v>3168.0000000000005</v>
      </c>
      <c r="F7" s="7">
        <v>20</v>
      </c>
      <c r="G7" s="6">
        <f t="shared" si="0"/>
        <v>3801.6000000000004</v>
      </c>
      <c r="H7" s="9">
        <f>D7*E7</f>
        <v>15840.000000000002</v>
      </c>
      <c r="I7" s="9">
        <f>D7*G7</f>
        <v>19008</v>
      </c>
      <c r="J7" s="65"/>
      <c r="K7" s="65"/>
    </row>
    <row r="8" spans="1:11" s="3" customFormat="1" ht="15.75" customHeight="1">
      <c r="A8" s="196"/>
      <c r="B8" s="4" t="s">
        <v>17</v>
      </c>
      <c r="C8" s="4" t="s">
        <v>8</v>
      </c>
      <c r="D8" s="79">
        <v>10</v>
      </c>
      <c r="E8" s="6">
        <v>3168.0000000000005</v>
      </c>
      <c r="F8" s="7">
        <v>20</v>
      </c>
      <c r="G8" s="6">
        <f t="shared" si="0"/>
        <v>3801.6000000000004</v>
      </c>
      <c r="H8" s="9">
        <f>D8*E8</f>
        <v>31680.000000000004</v>
      </c>
      <c r="I8" s="9">
        <f>D8*G8</f>
        <v>38016</v>
      </c>
      <c r="J8" s="65"/>
      <c r="K8" s="65"/>
    </row>
    <row r="9" spans="1:11" s="3" customFormat="1" ht="15.75" customHeight="1">
      <c r="A9" s="195"/>
      <c r="B9" s="4" t="s">
        <v>18</v>
      </c>
      <c r="C9" s="4" t="s">
        <v>8</v>
      </c>
      <c r="D9" s="79">
        <v>5</v>
      </c>
      <c r="E9" s="6">
        <v>3168.0000000000005</v>
      </c>
      <c r="F9" s="7">
        <v>20</v>
      </c>
      <c r="G9" s="6">
        <f t="shared" si="0"/>
        <v>3801.6000000000004</v>
      </c>
      <c r="H9" s="9">
        <f>D9*E9</f>
        <v>15840.000000000002</v>
      </c>
      <c r="I9" s="9">
        <f>D9*G9</f>
        <v>19008</v>
      </c>
      <c r="J9" s="65"/>
      <c r="K9" s="65"/>
    </row>
    <row r="10" spans="1:9" s="52" customFormat="1" ht="15.75" customHeight="1">
      <c r="A10" s="48"/>
      <c r="B10" s="59"/>
      <c r="C10" s="59"/>
      <c r="D10" s="49"/>
      <c r="E10" s="89"/>
      <c r="F10" s="51"/>
      <c r="G10" s="89"/>
      <c r="H10" s="91"/>
      <c r="I10" s="91"/>
    </row>
    <row r="11" spans="1:9" s="52" customFormat="1" ht="15.75" customHeight="1">
      <c r="A11" s="48"/>
      <c r="B11" s="59"/>
      <c r="C11" s="59"/>
      <c r="D11" s="49"/>
      <c r="E11" s="89"/>
      <c r="F11" s="51"/>
      <c r="G11" s="89"/>
      <c r="H11" s="91"/>
      <c r="I11" s="91"/>
    </row>
    <row r="12" spans="1:11" s="81" customFormat="1" ht="33" customHeight="1">
      <c r="A12" s="82" t="s">
        <v>258</v>
      </c>
      <c r="B12" s="95" t="s">
        <v>0</v>
      </c>
      <c r="C12" s="84" t="s">
        <v>1</v>
      </c>
      <c r="D12" s="84" t="s">
        <v>660</v>
      </c>
      <c r="E12" s="84" t="s">
        <v>661</v>
      </c>
      <c r="F12" s="84" t="s">
        <v>12</v>
      </c>
      <c r="G12" s="84" t="s">
        <v>662</v>
      </c>
      <c r="H12" s="83" t="s">
        <v>663</v>
      </c>
      <c r="I12" s="122" t="s">
        <v>664</v>
      </c>
      <c r="J12" s="85" t="s">
        <v>665</v>
      </c>
      <c r="K12" s="85" t="s">
        <v>666</v>
      </c>
    </row>
    <row r="13" spans="1:11" s="3" customFormat="1" ht="19.5" customHeight="1">
      <c r="A13" s="194">
        <v>3</v>
      </c>
      <c r="B13" s="4" t="s">
        <v>19</v>
      </c>
      <c r="C13" s="4" t="s">
        <v>8</v>
      </c>
      <c r="D13" s="112">
        <v>30</v>
      </c>
      <c r="E13" s="6">
        <v>1430.0000000000002</v>
      </c>
      <c r="F13" s="7">
        <v>10</v>
      </c>
      <c r="G13" s="6">
        <f>E13*1.1</f>
        <v>1573.0000000000005</v>
      </c>
      <c r="H13" s="9">
        <f>D13*E13</f>
        <v>42900.00000000001</v>
      </c>
      <c r="I13" s="9">
        <f>D13*G13</f>
        <v>47190.000000000015</v>
      </c>
      <c r="J13" s="65"/>
      <c r="K13" s="65"/>
    </row>
    <row r="14" spans="1:11" s="3" customFormat="1" ht="19.5" customHeight="1">
      <c r="A14" s="195"/>
      <c r="B14" s="4" t="s">
        <v>20</v>
      </c>
      <c r="C14" s="4" t="s">
        <v>8</v>
      </c>
      <c r="D14" s="112">
        <v>5</v>
      </c>
      <c r="E14" s="6">
        <v>1430.0000000000002</v>
      </c>
      <c r="F14" s="7">
        <v>10</v>
      </c>
      <c r="G14" s="6">
        <f>E14*1.1</f>
        <v>1573.0000000000005</v>
      </c>
      <c r="H14" s="9">
        <f>D14*E14</f>
        <v>7150.000000000001</v>
      </c>
      <c r="I14" s="9">
        <f>D14*G14</f>
        <v>7865.000000000002</v>
      </c>
      <c r="J14" s="65"/>
      <c r="K14" s="65"/>
    </row>
    <row r="15" spans="1:9" s="52" customFormat="1" ht="19.5" customHeight="1">
      <c r="A15" s="48"/>
      <c r="B15" s="59"/>
      <c r="C15" s="59"/>
      <c r="D15" s="49"/>
      <c r="E15" s="89"/>
      <c r="F15" s="51"/>
      <c r="G15" s="89"/>
      <c r="H15" s="91"/>
      <c r="I15" s="91"/>
    </row>
    <row r="16" spans="1:9" s="52" customFormat="1" ht="19.5" customHeight="1">
      <c r="A16" s="48"/>
      <c r="B16" s="59"/>
      <c r="C16" s="59"/>
      <c r="D16" s="49"/>
      <c r="E16" s="89"/>
      <c r="F16" s="51"/>
      <c r="G16" s="89"/>
      <c r="H16" s="91"/>
      <c r="I16" s="91"/>
    </row>
    <row r="17" spans="1:11" s="81" customFormat="1" ht="33" customHeight="1">
      <c r="A17" s="82" t="s">
        <v>258</v>
      </c>
      <c r="B17" s="95" t="s">
        <v>0</v>
      </c>
      <c r="C17" s="84" t="s">
        <v>1</v>
      </c>
      <c r="D17" s="84" t="s">
        <v>660</v>
      </c>
      <c r="E17" s="84" t="s">
        <v>661</v>
      </c>
      <c r="F17" s="84" t="s">
        <v>12</v>
      </c>
      <c r="G17" s="84" t="s">
        <v>662</v>
      </c>
      <c r="H17" s="83" t="s">
        <v>663</v>
      </c>
      <c r="I17" s="122" t="s">
        <v>664</v>
      </c>
      <c r="J17" s="85" t="s">
        <v>665</v>
      </c>
      <c r="K17" s="85" t="s">
        <v>666</v>
      </c>
    </row>
    <row r="18" spans="1:11" s="3" customFormat="1" ht="19.5" customHeight="1">
      <c r="A18" s="194">
        <v>4</v>
      </c>
      <c r="B18" s="4" t="s">
        <v>21</v>
      </c>
      <c r="C18" s="4" t="s">
        <v>8</v>
      </c>
      <c r="D18" s="112">
        <v>50</v>
      </c>
      <c r="E18" s="6">
        <v>1738.0000000000002</v>
      </c>
      <c r="F18" s="7">
        <v>10</v>
      </c>
      <c r="G18" s="6">
        <f>E18*1.1</f>
        <v>1911.8000000000004</v>
      </c>
      <c r="H18" s="9">
        <f>D18*E18</f>
        <v>86900.00000000001</v>
      </c>
      <c r="I18" s="9">
        <f>D18*G18</f>
        <v>95590.00000000001</v>
      </c>
      <c r="J18" s="65"/>
      <c r="K18" s="65"/>
    </row>
    <row r="19" spans="1:11" s="3" customFormat="1" ht="19.5" customHeight="1">
      <c r="A19" s="195"/>
      <c r="B19" s="4" t="s">
        <v>22</v>
      </c>
      <c r="C19" s="4" t="s">
        <v>8</v>
      </c>
      <c r="D19" s="112">
        <v>5</v>
      </c>
      <c r="E19" s="6">
        <v>1738.0000000000002</v>
      </c>
      <c r="F19" s="7">
        <v>10</v>
      </c>
      <c r="G19" s="6">
        <f>E19*1.1</f>
        <v>1911.8000000000004</v>
      </c>
      <c r="H19" s="9">
        <f>D19*E19</f>
        <v>8690.000000000002</v>
      </c>
      <c r="I19" s="9">
        <f>D19*G19</f>
        <v>9559.000000000002</v>
      </c>
      <c r="J19" s="65"/>
      <c r="K19" s="65"/>
    </row>
    <row r="20" spans="1:9" s="52" customFormat="1" ht="19.5" customHeight="1">
      <c r="A20" s="48"/>
      <c r="B20" s="59"/>
      <c r="C20" s="59"/>
      <c r="D20" s="49"/>
      <c r="E20" s="89"/>
      <c r="F20" s="51"/>
      <c r="G20" s="89"/>
      <c r="H20" s="91"/>
      <c r="I20" s="91"/>
    </row>
    <row r="21" spans="1:9" s="52" customFormat="1" ht="19.5" customHeight="1">
      <c r="A21" s="48"/>
      <c r="B21" s="59"/>
      <c r="C21" s="59"/>
      <c r="D21" s="49"/>
      <c r="E21" s="89"/>
      <c r="F21" s="51"/>
      <c r="G21" s="89"/>
      <c r="H21" s="91"/>
      <c r="I21" s="91"/>
    </row>
    <row r="22" spans="1:11" s="81" customFormat="1" ht="33" customHeight="1">
      <c r="A22" s="82" t="s">
        <v>258</v>
      </c>
      <c r="B22" s="95" t="s">
        <v>0</v>
      </c>
      <c r="C22" s="84" t="s">
        <v>1</v>
      </c>
      <c r="D22" s="84" t="s">
        <v>660</v>
      </c>
      <c r="E22" s="84" t="s">
        <v>661</v>
      </c>
      <c r="F22" s="84" t="s">
        <v>12</v>
      </c>
      <c r="G22" s="84" t="s">
        <v>662</v>
      </c>
      <c r="H22" s="83" t="s">
        <v>663</v>
      </c>
      <c r="I22" s="122" t="s">
        <v>664</v>
      </c>
      <c r="J22" s="85" t="s">
        <v>665</v>
      </c>
      <c r="K22" s="85" t="s">
        <v>666</v>
      </c>
    </row>
    <row r="23" spans="1:11" s="3" customFormat="1" ht="19.5" customHeight="1">
      <c r="A23" s="194">
        <v>5</v>
      </c>
      <c r="B23" s="4" t="s">
        <v>23</v>
      </c>
      <c r="C23" s="4" t="s">
        <v>8</v>
      </c>
      <c r="D23" s="112">
        <v>5</v>
      </c>
      <c r="E23" s="6">
        <v>1155</v>
      </c>
      <c r="F23" s="7">
        <v>10</v>
      </c>
      <c r="G23" s="6">
        <f>E23*1.1</f>
        <v>1270.5</v>
      </c>
      <c r="H23" s="9">
        <f>D23*E23</f>
        <v>5775</v>
      </c>
      <c r="I23" s="9">
        <f>D23*G23</f>
        <v>6352.5</v>
      </c>
      <c r="J23" s="65"/>
      <c r="K23" s="65"/>
    </row>
    <row r="24" spans="1:11" s="3" customFormat="1" ht="19.5" customHeight="1">
      <c r="A24" s="196"/>
      <c r="B24" s="4" t="s">
        <v>24</v>
      </c>
      <c r="C24" s="4" t="s">
        <v>8</v>
      </c>
      <c r="D24" s="112">
        <v>30</v>
      </c>
      <c r="E24" s="6">
        <v>1155</v>
      </c>
      <c r="F24" s="7">
        <v>10</v>
      </c>
      <c r="G24" s="6">
        <f>E24*1.1</f>
        <v>1270.5</v>
      </c>
      <c r="H24" s="9">
        <f>D24*E24</f>
        <v>34650</v>
      </c>
      <c r="I24" s="9">
        <f>D24*G24</f>
        <v>38115</v>
      </c>
      <c r="J24" s="65"/>
      <c r="K24" s="65"/>
    </row>
    <row r="25" spans="1:11" s="3" customFormat="1" ht="19.5" customHeight="1">
      <c r="A25" s="195"/>
      <c r="B25" s="4" t="s">
        <v>25</v>
      </c>
      <c r="C25" s="4" t="s">
        <v>8</v>
      </c>
      <c r="D25" s="112">
        <v>5</v>
      </c>
      <c r="E25" s="6">
        <v>1155</v>
      </c>
      <c r="F25" s="7">
        <v>10</v>
      </c>
      <c r="G25" s="6">
        <f>E25*1.1</f>
        <v>1270.5</v>
      </c>
      <c r="H25" s="9">
        <f>D25*E25</f>
        <v>5775</v>
      </c>
      <c r="I25" s="9">
        <f>D25*G25</f>
        <v>6352.5</v>
      </c>
      <c r="J25" s="65"/>
      <c r="K25" s="65"/>
    </row>
    <row r="26" spans="1:9" s="52" customFormat="1" ht="19.5" customHeight="1">
      <c r="A26" s="48"/>
      <c r="B26" s="59"/>
      <c r="C26" s="59"/>
      <c r="D26" s="49"/>
      <c r="E26" s="89"/>
      <c r="F26" s="51"/>
      <c r="G26" s="89"/>
      <c r="H26" s="91"/>
      <c r="I26" s="91"/>
    </row>
    <row r="27" spans="1:9" s="52" customFormat="1" ht="19.5" customHeight="1">
      <c r="A27" s="48"/>
      <c r="B27" s="59"/>
      <c r="C27" s="59"/>
      <c r="D27" s="49"/>
      <c r="E27" s="89"/>
      <c r="F27" s="51"/>
      <c r="G27" s="89"/>
      <c r="H27" s="91"/>
      <c r="I27" s="91"/>
    </row>
    <row r="28" spans="1:11" s="81" customFormat="1" ht="33" customHeight="1">
      <c r="A28" s="82" t="s">
        <v>258</v>
      </c>
      <c r="B28" s="95" t="s">
        <v>0</v>
      </c>
      <c r="C28" s="84" t="s">
        <v>1</v>
      </c>
      <c r="D28" s="84" t="s">
        <v>660</v>
      </c>
      <c r="E28" s="84" t="s">
        <v>661</v>
      </c>
      <c r="F28" s="84" t="s">
        <v>12</v>
      </c>
      <c r="G28" s="84" t="s">
        <v>662</v>
      </c>
      <c r="H28" s="83" t="s">
        <v>663</v>
      </c>
      <c r="I28" s="122" t="s">
        <v>664</v>
      </c>
      <c r="J28" s="85" t="s">
        <v>665</v>
      </c>
      <c r="K28" s="85" t="s">
        <v>666</v>
      </c>
    </row>
    <row r="29" spans="1:11" s="3" customFormat="1" ht="19.5" customHeight="1">
      <c r="A29" s="194">
        <v>6</v>
      </c>
      <c r="B29" s="4" t="s">
        <v>26</v>
      </c>
      <c r="C29" s="4" t="s">
        <v>8</v>
      </c>
      <c r="D29" s="112">
        <v>60</v>
      </c>
      <c r="E29" s="6">
        <v>825.0000000000001</v>
      </c>
      <c r="F29" s="7">
        <v>10</v>
      </c>
      <c r="G29" s="6">
        <f>E29*1.1</f>
        <v>907.5000000000002</v>
      </c>
      <c r="H29" s="9">
        <f>D29*E29</f>
        <v>49500.00000000001</v>
      </c>
      <c r="I29" s="9">
        <f>D29*G29</f>
        <v>54450.000000000015</v>
      </c>
      <c r="J29" s="65"/>
      <c r="K29" s="65"/>
    </row>
    <row r="30" spans="1:11" s="3" customFormat="1" ht="19.5" customHeight="1">
      <c r="A30" s="196"/>
      <c r="B30" s="4" t="s">
        <v>27</v>
      </c>
      <c r="C30" s="4" t="s">
        <v>8</v>
      </c>
      <c r="D30" s="112">
        <v>30</v>
      </c>
      <c r="E30" s="6">
        <v>825.0000000000001</v>
      </c>
      <c r="F30" s="7">
        <v>10</v>
      </c>
      <c r="G30" s="6">
        <f>E30*1.1</f>
        <v>907.5000000000002</v>
      </c>
      <c r="H30" s="9">
        <f>D30*E30</f>
        <v>24750.000000000004</v>
      </c>
      <c r="I30" s="9">
        <f>D30*G30</f>
        <v>27225.000000000007</v>
      </c>
      <c r="J30" s="65"/>
      <c r="K30" s="65"/>
    </row>
    <row r="31" spans="1:9" s="52" customFormat="1" ht="19.5" customHeight="1">
      <c r="A31" s="48"/>
      <c r="B31" s="59"/>
      <c r="C31" s="59"/>
      <c r="D31" s="49"/>
      <c r="E31" s="89"/>
      <c r="F31" s="51"/>
      <c r="G31" s="89"/>
      <c r="H31" s="91"/>
      <c r="I31" s="91"/>
    </row>
    <row r="32" spans="1:9" s="52" customFormat="1" ht="19.5" customHeight="1">
      <c r="A32" s="48"/>
      <c r="B32" s="59"/>
      <c r="C32" s="59"/>
      <c r="D32" s="49"/>
      <c r="E32" s="89"/>
      <c r="F32" s="51"/>
      <c r="G32" s="89"/>
      <c r="H32" s="91"/>
      <c r="I32" s="91"/>
    </row>
    <row r="33" spans="1:11" s="81" customFormat="1" ht="33" customHeight="1">
      <c r="A33" s="82" t="s">
        <v>258</v>
      </c>
      <c r="B33" s="95" t="s">
        <v>0</v>
      </c>
      <c r="C33" s="84" t="s">
        <v>1</v>
      </c>
      <c r="D33" s="84" t="s">
        <v>660</v>
      </c>
      <c r="E33" s="84" t="s">
        <v>661</v>
      </c>
      <c r="F33" s="84" t="s">
        <v>12</v>
      </c>
      <c r="G33" s="84" t="s">
        <v>662</v>
      </c>
      <c r="H33" s="83" t="s">
        <v>663</v>
      </c>
      <c r="I33" s="122" t="s">
        <v>664</v>
      </c>
      <c r="J33" s="85" t="s">
        <v>665</v>
      </c>
      <c r="K33" s="85" t="s">
        <v>666</v>
      </c>
    </row>
    <row r="34" spans="1:11" s="3" customFormat="1" ht="20.25" customHeight="1">
      <c r="A34" s="194">
        <v>7</v>
      </c>
      <c r="B34" s="4" t="s">
        <v>28</v>
      </c>
      <c r="C34" s="4" t="s">
        <v>8</v>
      </c>
      <c r="D34" s="112">
        <v>20</v>
      </c>
      <c r="E34" s="6">
        <v>1540.0000000000002</v>
      </c>
      <c r="F34" s="7">
        <v>10</v>
      </c>
      <c r="G34" s="6">
        <f>E34*1.1</f>
        <v>1694.0000000000005</v>
      </c>
      <c r="H34" s="9">
        <f>D34*E34</f>
        <v>30800.000000000004</v>
      </c>
      <c r="I34" s="9">
        <f>D34*G34</f>
        <v>33880.00000000001</v>
      </c>
      <c r="J34" s="65"/>
      <c r="K34" s="65"/>
    </row>
    <row r="35" spans="1:11" s="3" customFormat="1" ht="20.25" customHeight="1">
      <c r="A35" s="195"/>
      <c r="B35" s="4" t="s">
        <v>29</v>
      </c>
      <c r="C35" s="4" t="s">
        <v>8</v>
      </c>
      <c r="D35" s="112">
        <v>10</v>
      </c>
      <c r="E35" s="6">
        <v>1540.0000000000002</v>
      </c>
      <c r="F35" s="7">
        <v>10</v>
      </c>
      <c r="G35" s="6">
        <f>E35*1.1</f>
        <v>1694.0000000000005</v>
      </c>
      <c r="H35" s="9">
        <f>D35*E35</f>
        <v>15400.000000000002</v>
      </c>
      <c r="I35" s="9">
        <f>D35*G35</f>
        <v>16940.000000000004</v>
      </c>
      <c r="J35" s="65"/>
      <c r="K35" s="65"/>
    </row>
    <row r="36" spans="1:9" s="52" customFormat="1" ht="20.25" customHeight="1">
      <c r="A36" s="48"/>
      <c r="B36" s="59"/>
      <c r="C36" s="59"/>
      <c r="D36" s="49"/>
      <c r="E36" s="89"/>
      <c r="F36" s="51"/>
      <c r="G36" s="89"/>
      <c r="H36" s="91"/>
      <c r="I36" s="91"/>
    </row>
    <row r="37" spans="1:9" s="52" customFormat="1" ht="20.25" customHeight="1">
      <c r="A37" s="48"/>
      <c r="B37" s="59"/>
      <c r="C37" s="59"/>
      <c r="D37" s="49"/>
      <c r="E37" s="89"/>
      <c r="F37" s="51"/>
      <c r="G37" s="89"/>
      <c r="H37" s="91"/>
      <c r="I37" s="91"/>
    </row>
    <row r="38" spans="1:11" s="81" customFormat="1" ht="33" customHeight="1">
      <c r="A38" s="82" t="s">
        <v>258</v>
      </c>
      <c r="B38" s="95" t="s">
        <v>0</v>
      </c>
      <c r="C38" s="84" t="s">
        <v>1</v>
      </c>
      <c r="D38" s="84" t="s">
        <v>660</v>
      </c>
      <c r="E38" s="84" t="s">
        <v>661</v>
      </c>
      <c r="F38" s="84" t="s">
        <v>12</v>
      </c>
      <c r="G38" s="84" t="s">
        <v>662</v>
      </c>
      <c r="H38" s="83" t="s">
        <v>663</v>
      </c>
      <c r="I38" s="122" t="s">
        <v>664</v>
      </c>
      <c r="J38" s="85" t="s">
        <v>665</v>
      </c>
      <c r="K38" s="85" t="s">
        <v>666</v>
      </c>
    </row>
    <row r="39" spans="1:11" s="3" customFormat="1" ht="10.5" customHeight="1">
      <c r="A39" s="108">
        <v>8</v>
      </c>
      <c r="B39" s="4" t="s">
        <v>30</v>
      </c>
      <c r="C39" s="4" t="s">
        <v>8</v>
      </c>
      <c r="D39" s="112">
        <v>20</v>
      </c>
      <c r="E39" s="6">
        <v>1540.0000000000002</v>
      </c>
      <c r="F39" s="7">
        <v>10</v>
      </c>
      <c r="G39" s="6">
        <f>E39*1.1</f>
        <v>1694.0000000000005</v>
      </c>
      <c r="H39" s="9">
        <f>D39*E39</f>
        <v>30800.000000000004</v>
      </c>
      <c r="I39" s="9">
        <f>D39*G39</f>
        <v>33880.00000000001</v>
      </c>
      <c r="J39" s="65"/>
      <c r="K39" s="65"/>
    </row>
    <row r="40" spans="1:9" s="52" customFormat="1" ht="10.5" customHeight="1">
      <c r="A40" s="48"/>
      <c r="B40" s="59"/>
      <c r="C40" s="59"/>
      <c r="D40" s="49"/>
      <c r="E40" s="89"/>
      <c r="F40" s="51"/>
      <c r="G40" s="89"/>
      <c r="H40" s="91"/>
      <c r="I40" s="91"/>
    </row>
    <row r="41" spans="1:9" s="52" customFormat="1" ht="10.5" customHeight="1">
      <c r="A41" s="48"/>
      <c r="B41" s="59"/>
      <c r="C41" s="59"/>
      <c r="D41" s="49"/>
      <c r="E41" s="89"/>
      <c r="F41" s="51"/>
      <c r="G41" s="89"/>
      <c r="H41" s="91"/>
      <c r="I41" s="91"/>
    </row>
    <row r="42" spans="1:11" s="81" customFormat="1" ht="33" customHeight="1">
      <c r="A42" s="82" t="s">
        <v>258</v>
      </c>
      <c r="B42" s="95" t="s">
        <v>0</v>
      </c>
      <c r="C42" s="84" t="s">
        <v>1</v>
      </c>
      <c r="D42" s="84" t="s">
        <v>660</v>
      </c>
      <c r="E42" s="84" t="s">
        <v>661</v>
      </c>
      <c r="F42" s="84" t="s">
        <v>12</v>
      </c>
      <c r="G42" s="84" t="s">
        <v>662</v>
      </c>
      <c r="H42" s="83" t="s">
        <v>663</v>
      </c>
      <c r="I42" s="122" t="s">
        <v>664</v>
      </c>
      <c r="J42" s="85" t="s">
        <v>665</v>
      </c>
      <c r="K42" s="85" t="s">
        <v>666</v>
      </c>
    </row>
    <row r="43" spans="1:11" s="3" customFormat="1" ht="25.5" customHeight="1">
      <c r="A43" s="108">
        <v>9</v>
      </c>
      <c r="B43" s="4" t="s">
        <v>115</v>
      </c>
      <c r="C43" s="4" t="s">
        <v>8</v>
      </c>
      <c r="D43" s="112">
        <v>90</v>
      </c>
      <c r="E43" s="6">
        <v>3000</v>
      </c>
      <c r="F43" s="7">
        <v>10</v>
      </c>
      <c r="G43" s="6">
        <f>E43*1.1</f>
        <v>3300.0000000000005</v>
      </c>
      <c r="H43" s="9">
        <f>D43*E43</f>
        <v>270000</v>
      </c>
      <c r="I43" s="9">
        <f>D43*G43</f>
        <v>297000.00000000006</v>
      </c>
      <c r="J43" s="65"/>
      <c r="K43" s="65"/>
    </row>
    <row r="44" spans="1:9" s="52" customFormat="1" ht="25.5" customHeight="1">
      <c r="A44" s="48"/>
      <c r="B44" s="59"/>
      <c r="C44" s="59"/>
      <c r="D44" s="49"/>
      <c r="E44" s="89"/>
      <c r="F44" s="51"/>
      <c r="G44" s="89"/>
      <c r="H44" s="91"/>
      <c r="I44" s="91"/>
    </row>
    <row r="45" spans="1:9" s="52" customFormat="1" ht="25.5" customHeight="1">
      <c r="A45" s="48"/>
      <c r="B45" s="59"/>
      <c r="C45" s="59"/>
      <c r="D45" s="49"/>
      <c r="E45" s="89"/>
      <c r="F45" s="51"/>
      <c r="G45" s="89"/>
      <c r="H45" s="91"/>
      <c r="I45" s="91"/>
    </row>
    <row r="46" spans="1:11" s="81" customFormat="1" ht="33" customHeight="1">
      <c r="A46" s="82" t="s">
        <v>258</v>
      </c>
      <c r="B46" s="95" t="s">
        <v>0</v>
      </c>
      <c r="C46" s="84" t="s">
        <v>1</v>
      </c>
      <c r="D46" s="84" t="s">
        <v>660</v>
      </c>
      <c r="E46" s="84" t="s">
        <v>661</v>
      </c>
      <c r="F46" s="84" t="s">
        <v>12</v>
      </c>
      <c r="G46" s="84" t="s">
        <v>662</v>
      </c>
      <c r="H46" s="83" t="s">
        <v>663</v>
      </c>
      <c r="I46" s="122" t="s">
        <v>664</v>
      </c>
      <c r="J46" s="85" t="s">
        <v>665</v>
      </c>
      <c r="K46" s="85" t="s">
        <v>666</v>
      </c>
    </row>
    <row r="47" spans="1:11" s="3" customFormat="1" ht="11.25">
      <c r="A47" s="193">
        <v>10</v>
      </c>
      <c r="B47" s="4" t="s">
        <v>31</v>
      </c>
      <c r="C47" s="4" t="s">
        <v>8</v>
      </c>
      <c r="D47" s="112">
        <v>5</v>
      </c>
      <c r="E47" s="6">
        <v>7700.000000000001</v>
      </c>
      <c r="F47" s="7">
        <v>10</v>
      </c>
      <c r="G47" s="6">
        <f>E47*1.1</f>
        <v>8470.000000000002</v>
      </c>
      <c r="H47" s="9">
        <f>D47*E47</f>
        <v>38500.00000000001</v>
      </c>
      <c r="I47" s="9">
        <f>D47*G47</f>
        <v>42350.00000000001</v>
      </c>
      <c r="J47" s="65"/>
      <c r="K47" s="65"/>
    </row>
    <row r="48" spans="1:11" s="3" customFormat="1" ht="11.25">
      <c r="A48" s="193"/>
      <c r="B48" s="4" t="s">
        <v>32</v>
      </c>
      <c r="C48" s="4" t="s">
        <v>8</v>
      </c>
      <c r="D48" s="112">
        <v>5</v>
      </c>
      <c r="E48" s="6">
        <v>7700.000000000001</v>
      </c>
      <c r="F48" s="7">
        <v>10</v>
      </c>
      <c r="G48" s="6">
        <f>E48*1.1</f>
        <v>8470.000000000002</v>
      </c>
      <c r="H48" s="9">
        <f>D48*E48</f>
        <v>38500.00000000001</v>
      </c>
      <c r="I48" s="9">
        <f>D48*G48</f>
        <v>42350.00000000001</v>
      </c>
      <c r="J48" s="65"/>
      <c r="K48" s="65"/>
    </row>
    <row r="49" spans="1:9" s="52" customFormat="1" ht="11.25">
      <c r="A49" s="48"/>
      <c r="B49" s="59"/>
      <c r="C49" s="59"/>
      <c r="D49" s="49"/>
      <c r="E49" s="89"/>
      <c r="F49" s="51"/>
      <c r="G49" s="89"/>
      <c r="H49" s="91"/>
      <c r="I49" s="91"/>
    </row>
    <row r="50" spans="1:9" s="52" customFormat="1" ht="11.25">
      <c r="A50" s="48"/>
      <c r="B50" s="59"/>
      <c r="C50" s="59"/>
      <c r="D50" s="49"/>
      <c r="E50" s="89"/>
      <c r="F50" s="51"/>
      <c r="G50" s="89"/>
      <c r="H50" s="91"/>
      <c r="I50" s="91"/>
    </row>
    <row r="51" spans="1:11" s="81" customFormat="1" ht="33" customHeight="1">
      <c r="A51" s="82" t="s">
        <v>258</v>
      </c>
      <c r="B51" s="95" t="s">
        <v>0</v>
      </c>
      <c r="C51" s="84" t="s">
        <v>1</v>
      </c>
      <c r="D51" s="84" t="s">
        <v>660</v>
      </c>
      <c r="E51" s="84" t="s">
        <v>661</v>
      </c>
      <c r="F51" s="84" t="s">
        <v>12</v>
      </c>
      <c r="G51" s="84" t="s">
        <v>662</v>
      </c>
      <c r="H51" s="83" t="s">
        <v>663</v>
      </c>
      <c r="I51" s="122" t="s">
        <v>664</v>
      </c>
      <c r="J51" s="85" t="s">
        <v>665</v>
      </c>
      <c r="K51" s="85" t="s">
        <v>666</v>
      </c>
    </row>
    <row r="52" spans="1:11" s="3" customFormat="1" ht="21.75" customHeight="1">
      <c r="A52" s="194">
        <v>11</v>
      </c>
      <c r="B52" s="4" t="s">
        <v>33</v>
      </c>
      <c r="C52" s="4" t="s">
        <v>8</v>
      </c>
      <c r="D52" s="112">
        <v>50</v>
      </c>
      <c r="E52" s="6">
        <v>1507.0000000000002</v>
      </c>
      <c r="F52" s="7">
        <v>10</v>
      </c>
      <c r="G52" s="6">
        <f>E52*1.1</f>
        <v>1657.7000000000003</v>
      </c>
      <c r="H52" s="9">
        <f>D52*E52</f>
        <v>75350.00000000001</v>
      </c>
      <c r="I52" s="9">
        <f>D52*G52</f>
        <v>82885.00000000001</v>
      </c>
      <c r="J52" s="65"/>
      <c r="K52" s="65"/>
    </row>
    <row r="53" spans="1:11" s="3" customFormat="1" ht="21.75" customHeight="1">
      <c r="A53" s="196"/>
      <c r="B53" s="4" t="s">
        <v>34</v>
      </c>
      <c r="C53" s="4" t="s">
        <v>8</v>
      </c>
      <c r="D53" s="112">
        <v>50</v>
      </c>
      <c r="E53" s="6">
        <v>1507.0000000000002</v>
      </c>
      <c r="F53" s="7">
        <v>10</v>
      </c>
      <c r="G53" s="6">
        <f>E53*1.1</f>
        <v>1657.7000000000003</v>
      </c>
      <c r="H53" s="9">
        <f>D53*E53</f>
        <v>75350.00000000001</v>
      </c>
      <c r="I53" s="9">
        <f>D53*G53</f>
        <v>82885.00000000001</v>
      </c>
      <c r="J53" s="65"/>
      <c r="K53" s="65"/>
    </row>
    <row r="54" spans="1:11" s="3" customFormat="1" ht="21.75" customHeight="1">
      <c r="A54" s="195"/>
      <c r="B54" s="4" t="s">
        <v>35</v>
      </c>
      <c r="C54" s="4" t="s">
        <v>8</v>
      </c>
      <c r="D54" s="112">
        <v>50</v>
      </c>
      <c r="E54" s="6">
        <v>1507.0000000000002</v>
      </c>
      <c r="F54" s="7">
        <v>10</v>
      </c>
      <c r="G54" s="6">
        <f>E54*1.1</f>
        <v>1657.7000000000003</v>
      </c>
      <c r="H54" s="9">
        <f>D54*E54</f>
        <v>75350.00000000001</v>
      </c>
      <c r="I54" s="9">
        <f>D54*G54</f>
        <v>82885.00000000001</v>
      </c>
      <c r="J54" s="65"/>
      <c r="K54" s="65"/>
    </row>
    <row r="55" spans="1:9" s="52" customFormat="1" ht="21.75" customHeight="1">
      <c r="A55" s="48"/>
      <c r="B55" s="59"/>
      <c r="C55" s="59"/>
      <c r="D55" s="49"/>
      <c r="E55" s="89"/>
      <c r="F55" s="51"/>
      <c r="G55" s="89"/>
      <c r="H55" s="91"/>
      <c r="I55" s="91"/>
    </row>
    <row r="56" spans="1:9" s="52" customFormat="1" ht="21.75" customHeight="1">
      <c r="A56" s="48"/>
      <c r="B56" s="59"/>
      <c r="C56" s="59"/>
      <c r="D56" s="49"/>
      <c r="E56" s="89"/>
      <c r="F56" s="51"/>
      <c r="G56" s="89"/>
      <c r="H56" s="91"/>
      <c r="I56" s="91"/>
    </row>
    <row r="57" spans="1:11" s="81" customFormat="1" ht="33" customHeight="1">
      <c r="A57" s="82" t="s">
        <v>258</v>
      </c>
      <c r="B57" s="95" t="s">
        <v>0</v>
      </c>
      <c r="C57" s="84" t="s">
        <v>1</v>
      </c>
      <c r="D57" s="84" t="s">
        <v>660</v>
      </c>
      <c r="E57" s="84" t="s">
        <v>661</v>
      </c>
      <c r="F57" s="84" t="s">
        <v>12</v>
      </c>
      <c r="G57" s="84" t="s">
        <v>662</v>
      </c>
      <c r="H57" s="83" t="s">
        <v>663</v>
      </c>
      <c r="I57" s="122" t="s">
        <v>664</v>
      </c>
      <c r="J57" s="85" t="s">
        <v>665</v>
      </c>
      <c r="K57" s="85" t="s">
        <v>666</v>
      </c>
    </row>
    <row r="58" spans="1:11" s="3" customFormat="1" ht="21.75" customHeight="1">
      <c r="A58" s="194">
        <v>12</v>
      </c>
      <c r="B58" s="4" t="s">
        <v>36</v>
      </c>
      <c r="C58" s="4" t="s">
        <v>8</v>
      </c>
      <c r="D58" s="112">
        <v>20</v>
      </c>
      <c r="E58" s="6">
        <v>330</v>
      </c>
      <c r="F58" s="7">
        <v>10</v>
      </c>
      <c r="G58" s="6">
        <f>E58*1.1</f>
        <v>363.00000000000006</v>
      </c>
      <c r="H58" s="9">
        <f>D58*E58</f>
        <v>6600</v>
      </c>
      <c r="I58" s="9">
        <f>D58*G58</f>
        <v>7260.000000000001</v>
      </c>
      <c r="J58" s="65"/>
      <c r="K58" s="65"/>
    </row>
    <row r="59" spans="1:11" s="3" customFormat="1" ht="21.75" customHeight="1">
      <c r="A59" s="195"/>
      <c r="B59" s="4" t="s">
        <v>37</v>
      </c>
      <c r="C59" s="4" t="s">
        <v>8</v>
      </c>
      <c r="D59" s="112">
        <v>20</v>
      </c>
      <c r="E59" s="6">
        <v>330</v>
      </c>
      <c r="F59" s="7">
        <v>10</v>
      </c>
      <c r="G59" s="6">
        <f>E59*1.1</f>
        <v>363.00000000000006</v>
      </c>
      <c r="H59" s="9">
        <f>D59*E59</f>
        <v>6600</v>
      </c>
      <c r="I59" s="9">
        <f>D59*G59</f>
        <v>7260.000000000001</v>
      </c>
      <c r="J59" s="65"/>
      <c r="K59" s="65"/>
    </row>
    <row r="60" spans="1:9" s="52" customFormat="1" ht="21.75" customHeight="1">
      <c r="A60" s="48"/>
      <c r="B60" s="59"/>
      <c r="C60" s="59"/>
      <c r="D60" s="49"/>
      <c r="E60" s="89"/>
      <c r="F60" s="51"/>
      <c r="G60" s="89"/>
      <c r="H60" s="91"/>
      <c r="I60" s="91"/>
    </row>
    <row r="61" spans="1:9" s="52" customFormat="1" ht="21.75" customHeight="1">
      <c r="A61" s="48"/>
      <c r="B61" s="59"/>
      <c r="C61" s="59"/>
      <c r="D61" s="49"/>
      <c r="E61" s="89"/>
      <c r="F61" s="51"/>
      <c r="G61" s="89"/>
      <c r="H61" s="91"/>
      <c r="I61" s="91"/>
    </row>
    <row r="62" spans="1:11" s="81" customFormat="1" ht="33" customHeight="1">
      <c r="A62" s="82" t="s">
        <v>258</v>
      </c>
      <c r="B62" s="95" t="s">
        <v>0</v>
      </c>
      <c r="C62" s="84" t="s">
        <v>1</v>
      </c>
      <c r="D62" s="84" t="s">
        <v>660</v>
      </c>
      <c r="E62" s="84" t="s">
        <v>661</v>
      </c>
      <c r="F62" s="84" t="s">
        <v>12</v>
      </c>
      <c r="G62" s="84" t="s">
        <v>662</v>
      </c>
      <c r="H62" s="83" t="s">
        <v>663</v>
      </c>
      <c r="I62" s="122" t="s">
        <v>664</v>
      </c>
      <c r="J62" s="85" t="s">
        <v>665</v>
      </c>
      <c r="K62" s="85" t="s">
        <v>666</v>
      </c>
    </row>
    <row r="63" spans="1:11" s="3" customFormat="1" ht="21.75" customHeight="1">
      <c r="A63" s="194">
        <v>13</v>
      </c>
      <c r="B63" s="4" t="s">
        <v>38</v>
      </c>
      <c r="C63" s="4" t="s">
        <v>8</v>
      </c>
      <c r="D63" s="112">
        <v>50</v>
      </c>
      <c r="E63" s="6">
        <v>528</v>
      </c>
      <c r="F63" s="7">
        <v>10</v>
      </c>
      <c r="G63" s="6">
        <f>E63*1.1</f>
        <v>580.8000000000001</v>
      </c>
      <c r="H63" s="9">
        <f>D63*E63</f>
        <v>26400</v>
      </c>
      <c r="I63" s="9">
        <f>D63*G63</f>
        <v>29040.000000000004</v>
      </c>
      <c r="J63" s="65"/>
      <c r="K63" s="65"/>
    </row>
    <row r="64" spans="1:11" s="3" customFormat="1" ht="21.75" customHeight="1">
      <c r="A64" s="196"/>
      <c r="B64" s="4" t="s">
        <v>39</v>
      </c>
      <c r="C64" s="4" t="s">
        <v>8</v>
      </c>
      <c r="D64" s="112">
        <v>50</v>
      </c>
      <c r="E64" s="6">
        <v>528</v>
      </c>
      <c r="F64" s="7">
        <v>10</v>
      </c>
      <c r="G64" s="6">
        <f>E64*1.1</f>
        <v>580.8000000000001</v>
      </c>
      <c r="H64" s="9">
        <f>D64*E64</f>
        <v>26400</v>
      </c>
      <c r="I64" s="9">
        <f>D64*G64</f>
        <v>29040.000000000004</v>
      </c>
      <c r="J64" s="65"/>
      <c r="K64" s="65"/>
    </row>
    <row r="65" spans="1:11" s="3" customFormat="1" ht="21.75" customHeight="1">
      <c r="A65" s="195"/>
      <c r="B65" s="4" t="s">
        <v>40</v>
      </c>
      <c r="C65" s="4" t="s">
        <v>8</v>
      </c>
      <c r="D65" s="112">
        <v>50</v>
      </c>
      <c r="E65" s="6">
        <v>528</v>
      </c>
      <c r="F65" s="7">
        <v>10</v>
      </c>
      <c r="G65" s="6">
        <f>E65*1.1</f>
        <v>580.8000000000001</v>
      </c>
      <c r="H65" s="9">
        <f>D65*E65</f>
        <v>26400</v>
      </c>
      <c r="I65" s="9">
        <f>D65*G65</f>
        <v>29040.000000000004</v>
      </c>
      <c r="J65" s="65"/>
      <c r="K65" s="65"/>
    </row>
    <row r="66" spans="1:9" s="52" customFormat="1" ht="21.75" customHeight="1">
      <c r="A66" s="48"/>
      <c r="B66" s="59"/>
      <c r="C66" s="59"/>
      <c r="D66" s="49"/>
      <c r="E66" s="89"/>
      <c r="F66" s="51"/>
      <c r="G66" s="89"/>
      <c r="H66" s="91"/>
      <c r="I66" s="91"/>
    </row>
    <row r="67" spans="1:9" s="52" customFormat="1" ht="21.75" customHeight="1">
      <c r="A67" s="48"/>
      <c r="B67" s="59"/>
      <c r="C67" s="59"/>
      <c r="D67" s="49"/>
      <c r="E67" s="89"/>
      <c r="F67" s="51"/>
      <c r="G67" s="89"/>
      <c r="H67" s="91"/>
      <c r="I67" s="91"/>
    </row>
    <row r="68" spans="1:11" s="81" customFormat="1" ht="33" customHeight="1">
      <c r="A68" s="82" t="s">
        <v>258</v>
      </c>
      <c r="B68" s="95" t="s">
        <v>0</v>
      </c>
      <c r="C68" s="84" t="s">
        <v>1</v>
      </c>
      <c r="D68" s="84" t="s">
        <v>660</v>
      </c>
      <c r="E68" s="84" t="s">
        <v>661</v>
      </c>
      <c r="F68" s="84" t="s">
        <v>12</v>
      </c>
      <c r="G68" s="84" t="s">
        <v>662</v>
      </c>
      <c r="H68" s="83" t="s">
        <v>663</v>
      </c>
      <c r="I68" s="122" t="s">
        <v>664</v>
      </c>
      <c r="J68" s="85" t="s">
        <v>665</v>
      </c>
      <c r="K68" s="85" t="s">
        <v>666</v>
      </c>
    </row>
    <row r="69" spans="1:11" s="3" customFormat="1" ht="22.5">
      <c r="A69" s="194">
        <v>14</v>
      </c>
      <c r="B69" s="4" t="s">
        <v>41</v>
      </c>
      <c r="C69" s="4" t="s">
        <v>8</v>
      </c>
      <c r="D69" s="112">
        <v>120</v>
      </c>
      <c r="E69" s="6">
        <v>220.00000000000003</v>
      </c>
      <c r="F69" s="7">
        <v>10</v>
      </c>
      <c r="G69" s="6">
        <f>E69*1.1</f>
        <v>242.00000000000006</v>
      </c>
      <c r="H69" s="9">
        <f>D69*E69</f>
        <v>26400.000000000004</v>
      </c>
      <c r="I69" s="9">
        <f>D69*G69</f>
        <v>29040.000000000007</v>
      </c>
      <c r="J69" s="65"/>
      <c r="K69" s="65"/>
    </row>
    <row r="70" spans="1:11" s="3" customFormat="1" ht="22.5">
      <c r="A70" s="195"/>
      <c r="B70" s="4" t="s">
        <v>42</v>
      </c>
      <c r="C70" s="4" t="s">
        <v>8</v>
      </c>
      <c r="D70" s="112">
        <v>100</v>
      </c>
      <c r="E70" s="6">
        <v>220.00000000000003</v>
      </c>
      <c r="F70" s="7">
        <v>10</v>
      </c>
      <c r="G70" s="6">
        <f>E70*1.1</f>
        <v>242.00000000000006</v>
      </c>
      <c r="H70" s="9">
        <f>D70*E70</f>
        <v>22000.000000000004</v>
      </c>
      <c r="I70" s="9">
        <f>D70*G70</f>
        <v>24200.000000000007</v>
      </c>
      <c r="J70" s="65"/>
      <c r="K70" s="65"/>
    </row>
    <row r="71" spans="1:9" s="52" customFormat="1" ht="11.25">
      <c r="A71" s="48"/>
      <c r="B71" s="59"/>
      <c r="C71" s="59"/>
      <c r="D71" s="49"/>
      <c r="E71" s="89"/>
      <c r="F71" s="51"/>
      <c r="G71" s="89"/>
      <c r="H71" s="91"/>
      <c r="I71" s="91"/>
    </row>
    <row r="72" spans="1:9" s="52" customFormat="1" ht="11.25">
      <c r="A72" s="48"/>
      <c r="B72" s="59"/>
      <c r="C72" s="59"/>
      <c r="D72" s="49"/>
      <c r="E72" s="89"/>
      <c r="F72" s="51"/>
      <c r="G72" s="89"/>
      <c r="H72" s="91"/>
      <c r="I72" s="91"/>
    </row>
    <row r="73" spans="1:11" s="81" customFormat="1" ht="33" customHeight="1">
      <c r="A73" s="82" t="s">
        <v>258</v>
      </c>
      <c r="B73" s="95" t="s">
        <v>0</v>
      </c>
      <c r="C73" s="84" t="s">
        <v>1</v>
      </c>
      <c r="D73" s="84" t="s">
        <v>660</v>
      </c>
      <c r="E73" s="84" t="s">
        <v>661</v>
      </c>
      <c r="F73" s="84" t="s">
        <v>12</v>
      </c>
      <c r="G73" s="84" t="s">
        <v>662</v>
      </c>
      <c r="H73" s="83" t="s">
        <v>663</v>
      </c>
      <c r="I73" s="122" t="s">
        <v>664</v>
      </c>
      <c r="J73" s="85" t="s">
        <v>665</v>
      </c>
      <c r="K73" s="85" t="s">
        <v>666</v>
      </c>
    </row>
    <row r="74" spans="1:11" s="3" customFormat="1" ht="12.75" customHeight="1">
      <c r="A74" s="194">
        <v>15</v>
      </c>
      <c r="B74" s="4" t="s">
        <v>43</v>
      </c>
      <c r="C74" s="4" t="s">
        <v>8</v>
      </c>
      <c r="D74" s="112">
        <v>20</v>
      </c>
      <c r="E74" s="6">
        <v>1562.0000000000002</v>
      </c>
      <c r="F74" s="7">
        <v>10</v>
      </c>
      <c r="G74" s="6">
        <f>E74*1.1</f>
        <v>1718.2000000000005</v>
      </c>
      <c r="H74" s="9">
        <f>D74*E74</f>
        <v>31240.000000000004</v>
      </c>
      <c r="I74" s="9">
        <f>D74*G74</f>
        <v>34364.00000000001</v>
      </c>
      <c r="J74" s="65"/>
      <c r="K74" s="65"/>
    </row>
    <row r="75" spans="1:11" s="3" customFormat="1" ht="12.75" customHeight="1">
      <c r="A75" s="196"/>
      <c r="B75" s="4" t="s">
        <v>44</v>
      </c>
      <c r="C75" s="4" t="s">
        <v>8</v>
      </c>
      <c r="D75" s="112">
        <v>20</v>
      </c>
      <c r="E75" s="6">
        <v>1562.0000000000002</v>
      </c>
      <c r="F75" s="7">
        <v>10</v>
      </c>
      <c r="G75" s="6">
        <f>E75*1.1</f>
        <v>1718.2000000000005</v>
      </c>
      <c r="H75" s="9">
        <f>D75*E75</f>
        <v>31240.000000000004</v>
      </c>
      <c r="I75" s="9">
        <f>D75*G75</f>
        <v>34364.00000000001</v>
      </c>
      <c r="J75" s="65"/>
      <c r="K75" s="65"/>
    </row>
    <row r="76" spans="1:11" s="3" customFormat="1" ht="12.75" customHeight="1">
      <c r="A76" s="195"/>
      <c r="B76" s="4" t="s">
        <v>45</v>
      </c>
      <c r="C76" s="4" t="s">
        <v>8</v>
      </c>
      <c r="D76" s="112">
        <v>20</v>
      </c>
      <c r="E76" s="6">
        <v>1562.0000000000002</v>
      </c>
      <c r="F76" s="7">
        <v>10</v>
      </c>
      <c r="G76" s="6">
        <f>E76*1.1</f>
        <v>1718.2000000000005</v>
      </c>
      <c r="H76" s="9">
        <f>D76*E76</f>
        <v>31240.000000000004</v>
      </c>
      <c r="I76" s="9">
        <f>D76*G76</f>
        <v>34364.00000000001</v>
      </c>
      <c r="J76" s="65"/>
      <c r="K76" s="65"/>
    </row>
    <row r="77" spans="1:9" s="52" customFormat="1" ht="12.75" customHeight="1">
      <c r="A77" s="48"/>
      <c r="B77" s="59"/>
      <c r="C77" s="59"/>
      <c r="D77" s="49"/>
      <c r="E77" s="89"/>
      <c r="F77" s="51"/>
      <c r="G77" s="89"/>
      <c r="H77" s="91"/>
      <c r="I77" s="91"/>
    </row>
    <row r="78" spans="1:9" s="52" customFormat="1" ht="12.75" customHeight="1">
      <c r="A78" s="48"/>
      <c r="B78" s="59"/>
      <c r="C78" s="59"/>
      <c r="D78" s="49"/>
      <c r="E78" s="89"/>
      <c r="F78" s="51"/>
      <c r="G78" s="89"/>
      <c r="H78" s="91"/>
      <c r="I78" s="91"/>
    </row>
    <row r="79" spans="1:11" s="81" customFormat="1" ht="33" customHeight="1">
      <c r="A79" s="82" t="s">
        <v>258</v>
      </c>
      <c r="B79" s="95" t="s">
        <v>0</v>
      </c>
      <c r="C79" s="84" t="s">
        <v>1</v>
      </c>
      <c r="D79" s="84" t="s">
        <v>660</v>
      </c>
      <c r="E79" s="84" t="s">
        <v>661</v>
      </c>
      <c r="F79" s="84" t="s">
        <v>12</v>
      </c>
      <c r="G79" s="84" t="s">
        <v>662</v>
      </c>
      <c r="H79" s="83" t="s">
        <v>663</v>
      </c>
      <c r="I79" s="122" t="s">
        <v>664</v>
      </c>
      <c r="J79" s="85" t="s">
        <v>665</v>
      </c>
      <c r="K79" s="85" t="s">
        <v>666</v>
      </c>
    </row>
    <row r="80" spans="1:11" s="3" customFormat="1" ht="21" customHeight="1">
      <c r="A80" s="194">
        <v>16</v>
      </c>
      <c r="B80" s="4" t="s">
        <v>46</v>
      </c>
      <c r="C80" s="4" t="s">
        <v>8</v>
      </c>
      <c r="D80" s="112">
        <v>30</v>
      </c>
      <c r="E80" s="6">
        <v>1760.0000000000002</v>
      </c>
      <c r="F80" s="7">
        <v>10</v>
      </c>
      <c r="G80" s="6">
        <f>E80*1.1</f>
        <v>1936.0000000000005</v>
      </c>
      <c r="H80" s="9">
        <f>D80*E80</f>
        <v>52800.00000000001</v>
      </c>
      <c r="I80" s="9">
        <f>D80*G80</f>
        <v>58080.000000000015</v>
      </c>
      <c r="J80" s="65"/>
      <c r="K80" s="65"/>
    </row>
    <row r="81" spans="1:11" s="3" customFormat="1" ht="21" customHeight="1">
      <c r="A81" s="195"/>
      <c r="B81" s="4" t="s">
        <v>47</v>
      </c>
      <c r="C81" s="4" t="s">
        <v>8</v>
      </c>
      <c r="D81" s="112">
        <v>30</v>
      </c>
      <c r="E81" s="6">
        <v>1760.0000000000002</v>
      </c>
      <c r="F81" s="7">
        <v>10</v>
      </c>
      <c r="G81" s="6">
        <f>E81*1.1</f>
        <v>1936.0000000000005</v>
      </c>
      <c r="H81" s="9">
        <f>D81*E81</f>
        <v>52800.00000000001</v>
      </c>
      <c r="I81" s="9">
        <f>D81*G81</f>
        <v>58080.000000000015</v>
      </c>
      <c r="J81" s="65"/>
      <c r="K81" s="65"/>
    </row>
    <row r="82" spans="1:9" s="52" customFormat="1" ht="21" customHeight="1">
      <c r="A82" s="48"/>
      <c r="B82" s="59"/>
      <c r="C82" s="59"/>
      <c r="D82" s="49"/>
      <c r="E82" s="89"/>
      <c r="F82" s="51"/>
      <c r="G82" s="89"/>
      <c r="H82" s="91"/>
      <c r="I82" s="91"/>
    </row>
    <row r="83" spans="1:9" s="52" customFormat="1" ht="21" customHeight="1">
      <c r="A83" s="48"/>
      <c r="B83" s="59"/>
      <c r="C83" s="59"/>
      <c r="D83" s="49"/>
      <c r="E83" s="89"/>
      <c r="F83" s="51"/>
      <c r="G83" s="89"/>
      <c r="H83" s="91"/>
      <c r="I83" s="91"/>
    </row>
    <row r="84" spans="1:11" s="81" customFormat="1" ht="33" customHeight="1">
      <c r="A84" s="82" t="s">
        <v>258</v>
      </c>
      <c r="B84" s="95" t="s">
        <v>0</v>
      </c>
      <c r="C84" s="84" t="s">
        <v>1</v>
      </c>
      <c r="D84" s="84" t="s">
        <v>660</v>
      </c>
      <c r="E84" s="84" t="s">
        <v>661</v>
      </c>
      <c r="F84" s="84" t="s">
        <v>12</v>
      </c>
      <c r="G84" s="84" t="s">
        <v>662</v>
      </c>
      <c r="H84" s="83" t="s">
        <v>663</v>
      </c>
      <c r="I84" s="122" t="s">
        <v>664</v>
      </c>
      <c r="J84" s="85" t="s">
        <v>665</v>
      </c>
      <c r="K84" s="85" t="s">
        <v>666</v>
      </c>
    </row>
    <row r="85" spans="1:11" s="3" customFormat="1" ht="21.75" customHeight="1">
      <c r="A85" s="193">
        <v>17</v>
      </c>
      <c r="B85" s="4" t="s">
        <v>48</v>
      </c>
      <c r="C85" s="4" t="s">
        <v>8</v>
      </c>
      <c r="D85" s="79">
        <v>5</v>
      </c>
      <c r="E85" s="6">
        <v>7498.865</v>
      </c>
      <c r="F85" s="7">
        <v>20</v>
      </c>
      <c r="G85" s="6">
        <f aca="true" t="shared" si="1" ref="G85:G95">E85*1.2</f>
        <v>8998.637999999999</v>
      </c>
      <c r="H85" s="9">
        <f>D85*E85</f>
        <v>37494.325</v>
      </c>
      <c r="I85" s="9">
        <f>D85*G85</f>
        <v>44993.189999999995</v>
      </c>
      <c r="J85" s="65"/>
      <c r="K85" s="65"/>
    </row>
    <row r="86" spans="1:11" s="3" customFormat="1" ht="24.75" customHeight="1">
      <c r="A86" s="193"/>
      <c r="B86" s="4" t="s">
        <v>49</v>
      </c>
      <c r="C86" s="4" t="s">
        <v>8</v>
      </c>
      <c r="D86" s="79">
        <v>30</v>
      </c>
      <c r="E86" s="6">
        <v>6038.901000000001</v>
      </c>
      <c r="F86" s="7">
        <v>20</v>
      </c>
      <c r="G86" s="6">
        <f t="shared" si="1"/>
        <v>7246.681200000001</v>
      </c>
      <c r="H86" s="9">
        <f>D86*E86</f>
        <v>181167.03000000003</v>
      </c>
      <c r="I86" s="9">
        <f>D86*G86</f>
        <v>217400.43600000002</v>
      </c>
      <c r="J86" s="65"/>
      <c r="K86" s="65"/>
    </row>
    <row r="87" spans="1:11" s="3" customFormat="1" ht="24.75" customHeight="1">
      <c r="A87" s="193"/>
      <c r="B87" s="4" t="s">
        <v>50</v>
      </c>
      <c r="C87" s="4" t="s">
        <v>8</v>
      </c>
      <c r="D87" s="79">
        <v>5</v>
      </c>
      <c r="E87" s="6">
        <v>8311.798</v>
      </c>
      <c r="F87" s="7">
        <v>20</v>
      </c>
      <c r="G87" s="6">
        <f t="shared" si="1"/>
        <v>9974.1576</v>
      </c>
      <c r="H87" s="9">
        <f>D87*E87</f>
        <v>41558.990000000005</v>
      </c>
      <c r="I87" s="9">
        <f>D87*G87</f>
        <v>49870.788</v>
      </c>
      <c r="J87" s="65"/>
      <c r="K87" s="65"/>
    </row>
    <row r="88" spans="1:11" s="3" customFormat="1" ht="24.75" customHeight="1">
      <c r="A88" s="193"/>
      <c r="B88" s="4" t="s">
        <v>51</v>
      </c>
      <c r="C88" s="4" t="s">
        <v>8</v>
      </c>
      <c r="D88" s="79">
        <v>1</v>
      </c>
      <c r="E88" s="6">
        <v>8311.798</v>
      </c>
      <c r="F88" s="7">
        <v>20</v>
      </c>
      <c r="G88" s="6">
        <f t="shared" si="1"/>
        <v>9974.1576</v>
      </c>
      <c r="H88" s="9">
        <f>D88*E88</f>
        <v>8311.798</v>
      </c>
      <c r="I88" s="9">
        <f>D88*G88</f>
        <v>9974.1576</v>
      </c>
      <c r="J88" s="65"/>
      <c r="K88" s="65"/>
    </row>
    <row r="89" spans="1:9" s="52" customFormat="1" ht="24.75" customHeight="1">
      <c r="A89" s="48"/>
      <c r="B89" s="59"/>
      <c r="C89" s="59"/>
      <c r="D89" s="49"/>
      <c r="E89" s="89"/>
      <c r="F89" s="51"/>
      <c r="G89" s="89"/>
      <c r="H89" s="91"/>
      <c r="I89" s="91"/>
    </row>
    <row r="90" spans="1:9" s="52" customFormat="1" ht="24.75" customHeight="1">
      <c r="A90" s="48"/>
      <c r="B90" s="59"/>
      <c r="C90" s="59"/>
      <c r="D90" s="49"/>
      <c r="E90" s="89"/>
      <c r="F90" s="51"/>
      <c r="G90" s="89"/>
      <c r="H90" s="91"/>
      <c r="I90" s="91"/>
    </row>
    <row r="91" spans="1:11" s="81" customFormat="1" ht="33" customHeight="1">
      <c r="A91" s="82" t="s">
        <v>258</v>
      </c>
      <c r="B91" s="95" t="s">
        <v>0</v>
      </c>
      <c r="C91" s="84" t="s">
        <v>1</v>
      </c>
      <c r="D91" s="84" t="s">
        <v>660</v>
      </c>
      <c r="E91" s="84" t="s">
        <v>661</v>
      </c>
      <c r="F91" s="84" t="s">
        <v>12</v>
      </c>
      <c r="G91" s="84" t="s">
        <v>662</v>
      </c>
      <c r="H91" s="83" t="s">
        <v>663</v>
      </c>
      <c r="I91" s="122" t="s">
        <v>664</v>
      </c>
      <c r="J91" s="85" t="s">
        <v>665</v>
      </c>
      <c r="K91" s="85" t="s">
        <v>666</v>
      </c>
    </row>
    <row r="92" spans="1:11" s="3" customFormat="1" ht="18.75" customHeight="1">
      <c r="A92" s="193">
        <v>18</v>
      </c>
      <c r="B92" s="4" t="s">
        <v>52</v>
      </c>
      <c r="C92" s="4" t="s">
        <v>8</v>
      </c>
      <c r="D92" s="79">
        <v>10</v>
      </c>
      <c r="E92" s="6">
        <v>6050.000000000001</v>
      </c>
      <c r="F92" s="7">
        <v>20</v>
      </c>
      <c r="G92" s="6">
        <f t="shared" si="1"/>
        <v>7260.000000000001</v>
      </c>
      <c r="H92" s="9">
        <f>D92*E92</f>
        <v>60500.00000000001</v>
      </c>
      <c r="I92" s="9">
        <f>D92*G92</f>
        <v>72600.00000000001</v>
      </c>
      <c r="J92" s="65"/>
      <c r="K92" s="65"/>
    </row>
    <row r="93" spans="1:11" s="3" customFormat="1" ht="18.75" customHeight="1">
      <c r="A93" s="193"/>
      <c r="B93" s="4" t="s">
        <v>53</v>
      </c>
      <c r="C93" s="4" t="s">
        <v>8</v>
      </c>
      <c r="D93" s="79">
        <v>30</v>
      </c>
      <c r="E93" s="6">
        <v>5940.000000000001</v>
      </c>
      <c r="F93" s="7">
        <v>20</v>
      </c>
      <c r="G93" s="6">
        <f t="shared" si="1"/>
        <v>7128.000000000001</v>
      </c>
      <c r="H93" s="9">
        <f>D93*E93</f>
        <v>178200.00000000003</v>
      </c>
      <c r="I93" s="9">
        <f>D93*G93</f>
        <v>213840.00000000003</v>
      </c>
      <c r="J93" s="65"/>
      <c r="K93" s="65"/>
    </row>
    <row r="94" spans="1:11" s="3" customFormat="1" ht="18.75" customHeight="1">
      <c r="A94" s="193"/>
      <c r="B94" s="4" t="s">
        <v>54</v>
      </c>
      <c r="C94" s="4" t="s">
        <v>8</v>
      </c>
      <c r="D94" s="79">
        <v>10</v>
      </c>
      <c r="E94" s="6">
        <v>5940.000000000001</v>
      </c>
      <c r="F94" s="7">
        <v>20</v>
      </c>
      <c r="G94" s="6">
        <f t="shared" si="1"/>
        <v>7128.000000000001</v>
      </c>
      <c r="H94" s="9">
        <f>D94*E94</f>
        <v>59400.00000000001</v>
      </c>
      <c r="I94" s="9">
        <f>D94*G94</f>
        <v>71280.00000000001</v>
      </c>
      <c r="J94" s="65"/>
      <c r="K94" s="65"/>
    </row>
    <row r="95" spans="1:11" s="3" customFormat="1" ht="22.5" customHeight="1">
      <c r="A95" s="193"/>
      <c r="B95" s="4" t="s">
        <v>55</v>
      </c>
      <c r="C95" s="4" t="s">
        <v>8</v>
      </c>
      <c r="D95" s="79">
        <v>1</v>
      </c>
      <c r="E95" s="6">
        <v>5940.000000000001</v>
      </c>
      <c r="F95" s="7">
        <v>20</v>
      </c>
      <c r="G95" s="6">
        <f t="shared" si="1"/>
        <v>7128.000000000001</v>
      </c>
      <c r="H95" s="9">
        <f>D95*E95</f>
        <v>5940.000000000001</v>
      </c>
      <c r="I95" s="9">
        <f>D95*G95</f>
        <v>7128.000000000001</v>
      </c>
      <c r="J95" s="65"/>
      <c r="K95" s="65"/>
    </row>
    <row r="96" spans="1:9" s="52" customFormat="1" ht="22.5" customHeight="1">
      <c r="A96" s="48"/>
      <c r="B96" s="59"/>
      <c r="C96" s="59"/>
      <c r="D96" s="49"/>
      <c r="E96" s="89"/>
      <c r="F96" s="51"/>
      <c r="G96" s="89"/>
      <c r="H96" s="91"/>
      <c r="I96" s="91"/>
    </row>
    <row r="97" spans="1:9" s="52" customFormat="1" ht="22.5" customHeight="1">
      <c r="A97" s="48"/>
      <c r="B97" s="59"/>
      <c r="C97" s="59"/>
      <c r="D97" s="49"/>
      <c r="E97" s="89"/>
      <c r="F97" s="51"/>
      <c r="G97" s="89"/>
      <c r="H97" s="91"/>
      <c r="I97" s="91"/>
    </row>
    <row r="98" spans="1:11" s="81" customFormat="1" ht="33" customHeight="1">
      <c r="A98" s="82" t="s">
        <v>258</v>
      </c>
      <c r="B98" s="95" t="s">
        <v>0</v>
      </c>
      <c r="C98" s="84" t="s">
        <v>1</v>
      </c>
      <c r="D98" s="84" t="s">
        <v>660</v>
      </c>
      <c r="E98" s="84" t="s">
        <v>661</v>
      </c>
      <c r="F98" s="84" t="s">
        <v>12</v>
      </c>
      <c r="G98" s="84" t="s">
        <v>662</v>
      </c>
      <c r="H98" s="83" t="s">
        <v>663</v>
      </c>
      <c r="I98" s="122" t="s">
        <v>664</v>
      </c>
      <c r="J98" s="85" t="s">
        <v>665</v>
      </c>
      <c r="K98" s="85" t="s">
        <v>666</v>
      </c>
    </row>
    <row r="99" spans="1:11" s="3" customFormat="1" ht="11.25">
      <c r="A99" s="193">
        <v>19</v>
      </c>
      <c r="B99" s="4" t="s">
        <v>56</v>
      </c>
      <c r="C99" s="4" t="s">
        <v>8</v>
      </c>
      <c r="D99" s="79">
        <v>5</v>
      </c>
      <c r="E99" s="6">
        <v>7139.000000000001</v>
      </c>
      <c r="F99" s="7">
        <v>10</v>
      </c>
      <c r="G99" s="6">
        <f>E99*1.1</f>
        <v>7852.9000000000015</v>
      </c>
      <c r="H99" s="9">
        <f>D99*E99</f>
        <v>35695.00000000001</v>
      </c>
      <c r="I99" s="9">
        <f>D99*G99</f>
        <v>39264.50000000001</v>
      </c>
      <c r="J99" s="65"/>
      <c r="K99" s="65"/>
    </row>
    <row r="100" spans="1:11" s="3" customFormat="1" ht="11.25">
      <c r="A100" s="193"/>
      <c r="B100" s="4" t="s">
        <v>57</v>
      </c>
      <c r="C100" s="4" t="s">
        <v>8</v>
      </c>
      <c r="D100" s="79">
        <v>5</v>
      </c>
      <c r="E100" s="6">
        <v>7139.000000000001</v>
      </c>
      <c r="F100" s="7">
        <v>10</v>
      </c>
      <c r="G100" s="6">
        <f>E100*1.1</f>
        <v>7852.9000000000015</v>
      </c>
      <c r="H100" s="9">
        <f>D100*E100</f>
        <v>35695.00000000001</v>
      </c>
      <c r="I100" s="9">
        <f>D100*G100</f>
        <v>39264.50000000001</v>
      </c>
      <c r="J100" s="65"/>
      <c r="K100" s="65"/>
    </row>
    <row r="101" spans="1:9" s="52" customFormat="1" ht="11.25">
      <c r="A101" s="48"/>
      <c r="B101" s="59"/>
      <c r="C101" s="59"/>
      <c r="D101" s="49"/>
      <c r="E101" s="89"/>
      <c r="F101" s="51"/>
      <c r="G101" s="89"/>
      <c r="H101" s="91"/>
      <c r="I101" s="91"/>
    </row>
    <row r="102" spans="1:9" s="52" customFormat="1" ht="11.25">
      <c r="A102" s="48"/>
      <c r="B102" s="59"/>
      <c r="C102" s="59"/>
      <c r="D102" s="49"/>
      <c r="E102" s="89"/>
      <c r="F102" s="51"/>
      <c r="G102" s="89"/>
      <c r="H102" s="91"/>
      <c r="I102" s="91"/>
    </row>
    <row r="103" spans="1:11" s="81" customFormat="1" ht="33" customHeight="1">
      <c r="A103" s="82" t="s">
        <v>258</v>
      </c>
      <c r="B103" s="95" t="s">
        <v>0</v>
      </c>
      <c r="C103" s="84" t="s">
        <v>1</v>
      </c>
      <c r="D103" s="84" t="s">
        <v>660</v>
      </c>
      <c r="E103" s="84" t="s">
        <v>661</v>
      </c>
      <c r="F103" s="84" t="s">
        <v>12</v>
      </c>
      <c r="G103" s="84" t="s">
        <v>662</v>
      </c>
      <c r="H103" s="83" t="s">
        <v>663</v>
      </c>
      <c r="I103" s="122" t="s">
        <v>664</v>
      </c>
      <c r="J103" s="85" t="s">
        <v>665</v>
      </c>
      <c r="K103" s="85" t="s">
        <v>666</v>
      </c>
    </row>
    <row r="104" spans="1:11" s="3" customFormat="1" ht="12" customHeight="1">
      <c r="A104" s="80">
        <v>20</v>
      </c>
      <c r="B104" s="4" t="s">
        <v>58</v>
      </c>
      <c r="C104" s="4" t="s">
        <v>8</v>
      </c>
      <c r="D104" s="79">
        <v>10</v>
      </c>
      <c r="E104" s="6">
        <v>4620</v>
      </c>
      <c r="F104" s="7">
        <v>20</v>
      </c>
      <c r="G104" s="6">
        <f>E104*1.2</f>
        <v>5544</v>
      </c>
      <c r="H104" s="9">
        <f>D104*E104</f>
        <v>46200</v>
      </c>
      <c r="I104" s="9">
        <f>D104*G104</f>
        <v>55440</v>
      </c>
      <c r="J104" s="65"/>
      <c r="K104" s="65"/>
    </row>
    <row r="105" spans="1:9" s="52" customFormat="1" ht="12" customHeight="1">
      <c r="A105" s="48"/>
      <c r="B105" s="59"/>
      <c r="C105" s="59"/>
      <c r="D105" s="49"/>
      <c r="E105" s="89"/>
      <c r="F105" s="51"/>
      <c r="G105" s="89"/>
      <c r="H105" s="91"/>
      <c r="I105" s="91"/>
    </row>
    <row r="106" spans="1:9" s="52" customFormat="1" ht="12" customHeight="1">
      <c r="A106" s="48"/>
      <c r="B106" s="59"/>
      <c r="C106" s="59"/>
      <c r="D106" s="49"/>
      <c r="E106" s="89"/>
      <c r="F106" s="51"/>
      <c r="G106" s="89"/>
      <c r="H106" s="91"/>
      <c r="I106" s="91"/>
    </row>
    <row r="107" spans="1:11" s="81" customFormat="1" ht="33" customHeight="1">
      <c r="A107" s="82" t="s">
        <v>258</v>
      </c>
      <c r="B107" s="95" t="s">
        <v>0</v>
      </c>
      <c r="C107" s="84" t="s">
        <v>1</v>
      </c>
      <c r="D107" s="84" t="s">
        <v>660</v>
      </c>
      <c r="E107" s="84" t="s">
        <v>661</v>
      </c>
      <c r="F107" s="84" t="s">
        <v>12</v>
      </c>
      <c r="G107" s="84" t="s">
        <v>662</v>
      </c>
      <c r="H107" s="83" t="s">
        <v>663</v>
      </c>
      <c r="I107" s="122" t="s">
        <v>664</v>
      </c>
      <c r="J107" s="85" t="s">
        <v>665</v>
      </c>
      <c r="K107" s="85" t="s">
        <v>666</v>
      </c>
    </row>
    <row r="108" spans="1:11" s="3" customFormat="1" ht="27" customHeight="1">
      <c r="A108" s="77">
        <v>21</v>
      </c>
      <c r="B108" s="10" t="s">
        <v>59</v>
      </c>
      <c r="C108" s="10" t="s">
        <v>8</v>
      </c>
      <c r="D108" s="78">
        <v>30</v>
      </c>
      <c r="E108" s="99">
        <v>4620</v>
      </c>
      <c r="F108" s="11">
        <v>20</v>
      </c>
      <c r="G108" s="99">
        <f>E108*1.2</f>
        <v>5544</v>
      </c>
      <c r="H108" s="9">
        <f>D108*E108</f>
        <v>138600</v>
      </c>
      <c r="I108" s="9">
        <f>D108*G108</f>
        <v>166320</v>
      </c>
      <c r="J108" s="65"/>
      <c r="K108" s="65"/>
    </row>
    <row r="109" spans="8:9" s="12" customFormat="1" ht="15">
      <c r="H109" s="124">
        <f>SUM(H2:H108)</f>
        <v>2167390.143</v>
      </c>
      <c r="I109" s="124">
        <f>SUM(I2:I108)</f>
        <v>2468103.1716</v>
      </c>
    </row>
    <row r="110" s="12" customFormat="1" ht="15">
      <c r="I110" s="123"/>
    </row>
  </sheetData>
  <sheetProtection/>
  <mergeCells count="17">
    <mergeCell ref="A29:A30"/>
    <mergeCell ref="A34:A35"/>
    <mergeCell ref="A47:A48"/>
    <mergeCell ref="A52:A54"/>
    <mergeCell ref="A2:A4"/>
    <mergeCell ref="A7:A9"/>
    <mergeCell ref="A13:A14"/>
    <mergeCell ref="A18:A19"/>
    <mergeCell ref="A23:A25"/>
    <mergeCell ref="A92:A95"/>
    <mergeCell ref="A99:A100"/>
    <mergeCell ref="A58:A59"/>
    <mergeCell ref="A63:A65"/>
    <mergeCell ref="A69:A70"/>
    <mergeCell ref="A74:A76"/>
    <mergeCell ref="A80:A81"/>
    <mergeCell ref="A85:A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K28"/>
  <sheetViews>
    <sheetView zoomScalePageLayoutView="0" workbookViewId="0" topLeftCell="A1">
      <selection activeCell="A29" sqref="A29:IV2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9.00390625" style="0" customWidth="1"/>
    <col min="7" max="7" width="9.8515625" style="101" bestFit="1" customWidth="1"/>
    <col min="8" max="8" width="12.00390625" style="101" customWidth="1"/>
    <col min="9" max="11" width="15.421875" style="0" customWidth="1"/>
  </cols>
  <sheetData>
    <row r="3" ht="15">
      <c r="B3" t="s">
        <v>77</v>
      </c>
    </row>
    <row r="4" spans="4:5" ht="15">
      <c r="D4" t="s">
        <v>78</v>
      </c>
      <c r="E4" t="s">
        <v>116</v>
      </c>
    </row>
    <row r="5" spans="1:11" s="81" customFormat="1" ht="33" customHeight="1">
      <c r="A5" s="82" t="s">
        <v>258</v>
      </c>
      <c r="B5" s="95" t="s">
        <v>0</v>
      </c>
      <c r="C5" s="84" t="s">
        <v>1</v>
      </c>
      <c r="D5" s="84" t="s">
        <v>660</v>
      </c>
      <c r="E5" s="84" t="s">
        <v>661</v>
      </c>
      <c r="F5" s="84" t="s">
        <v>12</v>
      </c>
      <c r="G5" s="83" t="s">
        <v>662</v>
      </c>
      <c r="H5" s="83" t="s">
        <v>663</v>
      </c>
      <c r="I5" s="83" t="s">
        <v>664</v>
      </c>
      <c r="J5" s="85" t="s">
        <v>665</v>
      </c>
      <c r="K5" s="85" t="s">
        <v>666</v>
      </c>
    </row>
    <row r="6" spans="1:11" s="12" customFormat="1" ht="15">
      <c r="A6" s="197">
        <v>1</v>
      </c>
      <c r="B6" s="87" t="s">
        <v>117</v>
      </c>
      <c r="C6" s="87" t="s">
        <v>103</v>
      </c>
      <c r="D6" s="87">
        <v>2</v>
      </c>
      <c r="E6" s="119">
        <v>2308</v>
      </c>
      <c r="F6" s="87">
        <v>10</v>
      </c>
      <c r="G6" s="104">
        <f>E6*1.1</f>
        <v>2538.8</v>
      </c>
      <c r="H6" s="104">
        <f>D6*E6</f>
        <v>4616</v>
      </c>
      <c r="I6" s="27">
        <f>D6*G6</f>
        <v>5077.6</v>
      </c>
      <c r="J6" s="22"/>
      <c r="K6" s="22"/>
    </row>
    <row r="7" spans="1:11" s="12" customFormat="1" ht="15">
      <c r="A7" s="198"/>
      <c r="B7" s="87" t="s">
        <v>79</v>
      </c>
      <c r="C7" s="87" t="s">
        <v>80</v>
      </c>
      <c r="D7" s="87">
        <v>24</v>
      </c>
      <c r="E7" s="119">
        <v>80953</v>
      </c>
      <c r="F7" s="87">
        <v>10</v>
      </c>
      <c r="G7" s="104">
        <f aca="true" t="shared" si="0" ref="G7:G24">E7*1.1</f>
        <v>89048.3</v>
      </c>
      <c r="H7" s="104">
        <f aca="true" t="shared" si="1" ref="H7:H24">D7*E7</f>
        <v>1942872</v>
      </c>
      <c r="I7" s="27">
        <f aca="true" t="shared" si="2" ref="I7:I24">D7*G7</f>
        <v>2137159.2</v>
      </c>
      <c r="J7" s="22"/>
      <c r="K7" s="22"/>
    </row>
    <row r="8" spans="1:11" s="12" customFormat="1" ht="15">
      <c r="A8" s="198"/>
      <c r="B8" s="87" t="s">
        <v>81</v>
      </c>
      <c r="C8" s="87" t="s">
        <v>80</v>
      </c>
      <c r="D8" s="87">
        <v>8</v>
      </c>
      <c r="E8" s="119">
        <v>8594</v>
      </c>
      <c r="F8" s="87">
        <v>10</v>
      </c>
      <c r="G8" s="104">
        <f t="shared" si="0"/>
        <v>9453.400000000001</v>
      </c>
      <c r="H8" s="104">
        <f t="shared" si="1"/>
        <v>68752</v>
      </c>
      <c r="I8" s="27">
        <f t="shared" si="2"/>
        <v>75627.20000000001</v>
      </c>
      <c r="J8" s="22"/>
      <c r="K8" s="22"/>
    </row>
    <row r="9" spans="1:11" s="12" customFormat="1" ht="15">
      <c r="A9" s="198"/>
      <c r="B9" s="87" t="s">
        <v>82</v>
      </c>
      <c r="C9" s="87" t="s">
        <v>80</v>
      </c>
      <c r="D9" s="87">
        <v>2</v>
      </c>
      <c r="E9" s="119">
        <v>9058</v>
      </c>
      <c r="F9" s="87">
        <v>10</v>
      </c>
      <c r="G9" s="104">
        <f t="shared" si="0"/>
        <v>9963.800000000001</v>
      </c>
      <c r="H9" s="104">
        <f t="shared" si="1"/>
        <v>18116</v>
      </c>
      <c r="I9" s="27">
        <f t="shared" si="2"/>
        <v>19927.600000000002</v>
      </c>
      <c r="J9" s="22"/>
      <c r="K9" s="22"/>
    </row>
    <row r="10" spans="1:11" s="12" customFormat="1" ht="15">
      <c r="A10" s="198"/>
      <c r="B10" s="87" t="s">
        <v>83</v>
      </c>
      <c r="C10" s="87" t="s">
        <v>80</v>
      </c>
      <c r="D10" s="87">
        <v>20</v>
      </c>
      <c r="E10" s="119">
        <v>7814</v>
      </c>
      <c r="F10" s="87">
        <v>10</v>
      </c>
      <c r="G10" s="104">
        <f t="shared" si="0"/>
        <v>8595.400000000001</v>
      </c>
      <c r="H10" s="104">
        <f t="shared" si="1"/>
        <v>156280</v>
      </c>
      <c r="I10" s="27">
        <f t="shared" si="2"/>
        <v>171908.00000000003</v>
      </c>
      <c r="J10" s="22"/>
      <c r="K10" s="22"/>
    </row>
    <row r="11" spans="1:11" s="12" customFormat="1" ht="15">
      <c r="A11" s="198"/>
      <c r="B11" s="87" t="s">
        <v>84</v>
      </c>
      <c r="C11" s="87" t="s">
        <v>80</v>
      </c>
      <c r="D11" s="87">
        <v>15</v>
      </c>
      <c r="E11" s="119">
        <v>8594</v>
      </c>
      <c r="F11" s="87">
        <v>10</v>
      </c>
      <c r="G11" s="104">
        <f t="shared" si="0"/>
        <v>9453.400000000001</v>
      </c>
      <c r="H11" s="104">
        <f t="shared" si="1"/>
        <v>128910</v>
      </c>
      <c r="I11" s="27">
        <f t="shared" si="2"/>
        <v>141801.00000000003</v>
      </c>
      <c r="J11" s="22"/>
      <c r="K11" s="22"/>
    </row>
    <row r="12" spans="1:11" s="12" customFormat="1" ht="15">
      <c r="A12" s="198"/>
      <c r="B12" s="87" t="s">
        <v>85</v>
      </c>
      <c r="C12" s="87" t="s">
        <v>80</v>
      </c>
      <c r="D12" s="87">
        <v>4</v>
      </c>
      <c r="E12" s="119">
        <v>8594</v>
      </c>
      <c r="F12" s="87">
        <v>10</v>
      </c>
      <c r="G12" s="104">
        <f t="shared" si="0"/>
        <v>9453.400000000001</v>
      </c>
      <c r="H12" s="104">
        <f t="shared" si="1"/>
        <v>34376</v>
      </c>
      <c r="I12" s="27">
        <f t="shared" si="2"/>
        <v>37813.600000000006</v>
      </c>
      <c r="J12" s="22"/>
      <c r="K12" s="22"/>
    </row>
    <row r="13" spans="1:11" s="12" customFormat="1" ht="15">
      <c r="A13" s="198"/>
      <c r="B13" s="87" t="s">
        <v>86</v>
      </c>
      <c r="C13" s="87" t="s">
        <v>80</v>
      </c>
      <c r="D13" s="87">
        <v>4</v>
      </c>
      <c r="E13" s="119">
        <v>8594</v>
      </c>
      <c r="F13" s="87">
        <v>10</v>
      </c>
      <c r="G13" s="104">
        <f t="shared" si="0"/>
        <v>9453.400000000001</v>
      </c>
      <c r="H13" s="104">
        <f t="shared" si="1"/>
        <v>34376</v>
      </c>
      <c r="I13" s="27">
        <f t="shared" si="2"/>
        <v>37813.600000000006</v>
      </c>
      <c r="J13" s="22"/>
      <c r="K13" s="22"/>
    </row>
    <row r="14" spans="1:11" s="12" customFormat="1" ht="15">
      <c r="A14" s="198"/>
      <c r="B14" s="87" t="s">
        <v>87</v>
      </c>
      <c r="C14" s="87" t="s">
        <v>80</v>
      </c>
      <c r="D14" s="87">
        <v>6</v>
      </c>
      <c r="E14" s="119">
        <v>8594</v>
      </c>
      <c r="F14" s="87">
        <v>10</v>
      </c>
      <c r="G14" s="104">
        <f t="shared" si="0"/>
        <v>9453.400000000001</v>
      </c>
      <c r="H14" s="104">
        <f t="shared" si="1"/>
        <v>51564</v>
      </c>
      <c r="I14" s="27">
        <f t="shared" si="2"/>
        <v>56720.40000000001</v>
      </c>
      <c r="J14" s="22"/>
      <c r="K14" s="22"/>
    </row>
    <row r="15" spans="1:11" s="12" customFormat="1" ht="15">
      <c r="A15" s="198"/>
      <c r="B15" s="87" t="s">
        <v>88</v>
      </c>
      <c r="C15" s="87" t="s">
        <v>89</v>
      </c>
      <c r="D15" s="87">
        <v>2</v>
      </c>
      <c r="E15" s="119">
        <v>9867</v>
      </c>
      <c r="F15" s="87">
        <v>10</v>
      </c>
      <c r="G15" s="104">
        <f t="shared" si="0"/>
        <v>10853.7</v>
      </c>
      <c r="H15" s="104">
        <f t="shared" si="1"/>
        <v>19734</v>
      </c>
      <c r="I15" s="27">
        <f t="shared" si="2"/>
        <v>21707.4</v>
      </c>
      <c r="J15" s="22"/>
      <c r="K15" s="22"/>
    </row>
    <row r="16" spans="1:11" s="12" customFormat="1" ht="15">
      <c r="A16" s="198"/>
      <c r="B16" s="87" t="s">
        <v>90</v>
      </c>
      <c r="C16" s="87" t="s">
        <v>89</v>
      </c>
      <c r="D16" s="87">
        <v>3</v>
      </c>
      <c r="E16" s="119">
        <v>4590</v>
      </c>
      <c r="F16" s="87">
        <v>10</v>
      </c>
      <c r="G16" s="104">
        <f t="shared" si="0"/>
        <v>5049</v>
      </c>
      <c r="H16" s="104">
        <f t="shared" si="1"/>
        <v>13770</v>
      </c>
      <c r="I16" s="27">
        <f t="shared" si="2"/>
        <v>15147</v>
      </c>
      <c r="J16" s="22"/>
      <c r="K16" s="22"/>
    </row>
    <row r="17" spans="1:11" s="12" customFormat="1" ht="15">
      <c r="A17" s="198"/>
      <c r="B17" s="87" t="s">
        <v>91</v>
      </c>
      <c r="C17" s="87" t="s">
        <v>89</v>
      </c>
      <c r="D17" s="87">
        <v>3</v>
      </c>
      <c r="E17" s="119">
        <v>6076</v>
      </c>
      <c r="F17" s="87">
        <v>10</v>
      </c>
      <c r="G17" s="104">
        <f t="shared" si="0"/>
        <v>6683.6</v>
      </c>
      <c r="H17" s="104">
        <f t="shared" si="1"/>
        <v>18228</v>
      </c>
      <c r="I17" s="27">
        <f t="shared" si="2"/>
        <v>20050.800000000003</v>
      </c>
      <c r="J17" s="22"/>
      <c r="K17" s="22"/>
    </row>
    <row r="18" spans="1:11" s="12" customFormat="1" ht="15">
      <c r="A18" s="198"/>
      <c r="B18" s="87" t="s">
        <v>92</v>
      </c>
      <c r="C18" s="87" t="s">
        <v>89</v>
      </c>
      <c r="D18" s="87">
        <v>3</v>
      </c>
      <c r="E18" s="119">
        <v>6800</v>
      </c>
      <c r="F18" s="87">
        <v>10</v>
      </c>
      <c r="G18" s="104">
        <f t="shared" si="0"/>
        <v>7480.000000000001</v>
      </c>
      <c r="H18" s="104">
        <f t="shared" si="1"/>
        <v>20400</v>
      </c>
      <c r="I18" s="27">
        <f t="shared" si="2"/>
        <v>22440.000000000004</v>
      </c>
      <c r="J18" s="22"/>
      <c r="K18" s="22"/>
    </row>
    <row r="19" spans="1:11" s="12" customFormat="1" ht="15">
      <c r="A19" s="198"/>
      <c r="B19" s="87" t="s">
        <v>93</v>
      </c>
      <c r="C19" s="87" t="s">
        <v>89</v>
      </c>
      <c r="D19" s="87">
        <v>2</v>
      </c>
      <c r="E19" s="119">
        <v>7972</v>
      </c>
      <c r="F19" s="87">
        <v>10</v>
      </c>
      <c r="G19" s="104">
        <f t="shared" si="0"/>
        <v>8769.2</v>
      </c>
      <c r="H19" s="104">
        <f t="shared" si="1"/>
        <v>15944</v>
      </c>
      <c r="I19" s="27">
        <f t="shared" si="2"/>
        <v>17538.4</v>
      </c>
      <c r="J19" s="22"/>
      <c r="K19" s="22"/>
    </row>
    <row r="20" spans="1:11" s="12" customFormat="1" ht="15">
      <c r="A20" s="198"/>
      <c r="B20" s="87" t="s">
        <v>94</v>
      </c>
      <c r="C20" s="87" t="s">
        <v>89</v>
      </c>
      <c r="D20" s="87">
        <v>5</v>
      </c>
      <c r="E20" s="119">
        <v>5314</v>
      </c>
      <c r="F20" s="87">
        <v>10</v>
      </c>
      <c r="G20" s="104">
        <f t="shared" si="0"/>
        <v>5845.400000000001</v>
      </c>
      <c r="H20" s="104">
        <f t="shared" si="1"/>
        <v>26570</v>
      </c>
      <c r="I20" s="27">
        <f t="shared" si="2"/>
        <v>29227.000000000004</v>
      </c>
      <c r="J20" s="22"/>
      <c r="K20" s="22"/>
    </row>
    <row r="21" spans="1:11" s="12" customFormat="1" ht="15">
      <c r="A21" s="198"/>
      <c r="B21" s="87" t="s">
        <v>95</v>
      </c>
      <c r="C21" s="87" t="s">
        <v>89</v>
      </c>
      <c r="D21" s="87">
        <v>2</v>
      </c>
      <c r="E21" s="119">
        <v>5667</v>
      </c>
      <c r="F21" s="87">
        <v>10</v>
      </c>
      <c r="G21" s="104">
        <f t="shared" si="0"/>
        <v>6233.700000000001</v>
      </c>
      <c r="H21" s="104">
        <f t="shared" si="1"/>
        <v>11334</v>
      </c>
      <c r="I21" s="27">
        <f t="shared" si="2"/>
        <v>12467.400000000001</v>
      </c>
      <c r="J21" s="22"/>
      <c r="K21" s="22"/>
    </row>
    <row r="22" spans="1:11" s="12" customFormat="1" ht="15">
      <c r="A22" s="198"/>
      <c r="B22" s="87" t="s">
        <v>96</v>
      </c>
      <c r="C22" s="87" t="s">
        <v>89</v>
      </c>
      <c r="D22" s="87">
        <v>3</v>
      </c>
      <c r="E22" s="119">
        <v>4961</v>
      </c>
      <c r="F22" s="87">
        <v>10</v>
      </c>
      <c r="G22" s="104">
        <f t="shared" si="0"/>
        <v>5457.1</v>
      </c>
      <c r="H22" s="104">
        <f t="shared" si="1"/>
        <v>14883</v>
      </c>
      <c r="I22" s="27">
        <f t="shared" si="2"/>
        <v>16371.300000000001</v>
      </c>
      <c r="J22" s="22"/>
      <c r="K22" s="22"/>
    </row>
    <row r="23" spans="1:11" s="12" customFormat="1" ht="15">
      <c r="A23" s="198"/>
      <c r="B23" s="87" t="s">
        <v>97</v>
      </c>
      <c r="C23" s="87" t="s">
        <v>89</v>
      </c>
      <c r="D23" s="87">
        <v>2</v>
      </c>
      <c r="E23" s="119">
        <v>3400</v>
      </c>
      <c r="F23" s="87">
        <v>10</v>
      </c>
      <c r="G23" s="104">
        <f t="shared" si="0"/>
        <v>3740.0000000000005</v>
      </c>
      <c r="H23" s="104">
        <f t="shared" si="1"/>
        <v>6800</v>
      </c>
      <c r="I23" s="27">
        <f t="shared" si="2"/>
        <v>7480.000000000001</v>
      </c>
      <c r="J23" s="22"/>
      <c r="K23" s="22"/>
    </row>
    <row r="24" spans="1:11" s="12" customFormat="1" ht="15">
      <c r="A24" s="199"/>
      <c r="B24" s="87" t="s">
        <v>99</v>
      </c>
      <c r="C24" s="87" t="s">
        <v>100</v>
      </c>
      <c r="D24" s="87">
        <v>10</v>
      </c>
      <c r="E24" s="119">
        <v>17487</v>
      </c>
      <c r="F24" s="87">
        <v>10</v>
      </c>
      <c r="G24" s="104">
        <f t="shared" si="0"/>
        <v>19235.7</v>
      </c>
      <c r="H24" s="104">
        <f t="shared" si="1"/>
        <v>174870</v>
      </c>
      <c r="I24" s="27">
        <f t="shared" si="2"/>
        <v>192357</v>
      </c>
      <c r="J24" s="22"/>
      <c r="K24" s="22"/>
    </row>
    <row r="25" spans="5:10" s="12" customFormat="1" ht="15">
      <c r="E25" s="102" t="s">
        <v>98</v>
      </c>
      <c r="F25" s="102"/>
      <c r="G25" s="105"/>
      <c r="H25" s="129">
        <f>SUM(H6:H24)</f>
        <v>2762395</v>
      </c>
      <c r="I25" s="37">
        <f>SUM(I6:I24)</f>
        <v>3038634.5</v>
      </c>
      <c r="J25" s="17"/>
    </row>
    <row r="26" spans="2:10" s="12" customFormat="1" ht="15">
      <c r="B26" s="102" t="s">
        <v>118</v>
      </c>
      <c r="C26" s="103"/>
      <c r="D26" s="103"/>
      <c r="E26" s="103"/>
      <c r="F26" s="103"/>
      <c r="G26" s="106"/>
      <c r="H26" s="130"/>
      <c r="I26" s="17"/>
      <c r="J26" s="17"/>
    </row>
    <row r="27" spans="2:8" s="12" customFormat="1" ht="45.75" customHeight="1">
      <c r="B27" s="200" t="s">
        <v>669</v>
      </c>
      <c r="C27" s="200"/>
      <c r="D27" s="200"/>
      <c r="E27" s="200"/>
      <c r="F27" s="200"/>
      <c r="G27" s="200"/>
      <c r="H27" s="200"/>
    </row>
    <row r="28" spans="2:8" ht="30" customHeight="1">
      <c r="B28" s="201"/>
      <c r="C28" s="201"/>
      <c r="D28" s="201"/>
      <c r="E28" s="201"/>
      <c r="F28" s="201"/>
      <c r="G28" s="201"/>
      <c r="H28" s="201"/>
    </row>
  </sheetData>
  <sheetProtection/>
  <mergeCells count="3">
    <mergeCell ref="A6:A24"/>
    <mergeCell ref="B27:H27"/>
    <mergeCell ref="B28:H28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3"/>
  <sheetViews>
    <sheetView zoomScalePageLayoutView="0" workbookViewId="0" topLeftCell="A1">
      <selection activeCell="F55" sqref="F55"/>
    </sheetView>
  </sheetViews>
  <sheetFormatPr defaultColWidth="9.140625" defaultRowHeight="15"/>
  <cols>
    <col min="1" max="1" width="6.28125" style="0" customWidth="1"/>
    <col min="2" max="2" width="31.8515625" style="93" customWidth="1"/>
    <col min="3" max="3" width="14.00390625" style="0" customWidth="1"/>
    <col min="4" max="4" width="12.57421875" style="0" customWidth="1"/>
    <col min="5" max="5" width="12.7109375" style="0" customWidth="1"/>
    <col min="6" max="6" width="6.57421875" style="0" customWidth="1"/>
    <col min="7" max="7" width="16.8515625" style="15" customWidth="1"/>
    <col min="8" max="8" width="18.140625" style="0" customWidth="1"/>
    <col min="9" max="11" width="15.7109375" style="0" customWidth="1"/>
  </cols>
  <sheetData>
    <row r="1" ht="15">
      <c r="G1"/>
    </row>
    <row r="2" spans="2:7" s="13" customFormat="1" ht="21">
      <c r="B2" s="94" t="s">
        <v>60</v>
      </c>
      <c r="G2" s="14"/>
    </row>
    <row r="3" ht="14.25" customHeight="1">
      <c r="G3" s="68"/>
    </row>
    <row r="4" ht="15" hidden="1">
      <c r="G4" s="68"/>
    </row>
    <row r="5" spans="1:11" s="81" customFormat="1" ht="33" customHeight="1">
      <c r="A5" s="82" t="s">
        <v>258</v>
      </c>
      <c r="B5" s="95" t="s">
        <v>0</v>
      </c>
      <c r="C5" s="84" t="s">
        <v>1</v>
      </c>
      <c r="D5" s="84" t="s">
        <v>660</v>
      </c>
      <c r="E5" s="84" t="s">
        <v>661</v>
      </c>
      <c r="F5" s="84" t="s">
        <v>12</v>
      </c>
      <c r="G5" s="84" t="s">
        <v>662</v>
      </c>
      <c r="H5" s="83" t="s">
        <v>663</v>
      </c>
      <c r="I5" s="83" t="s">
        <v>664</v>
      </c>
      <c r="J5" s="85" t="s">
        <v>665</v>
      </c>
      <c r="K5" s="85" t="s">
        <v>666</v>
      </c>
    </row>
    <row r="6" spans="1:11" s="3" customFormat="1" ht="11.25">
      <c r="A6" s="202">
        <v>1</v>
      </c>
      <c r="B6" s="87" t="s">
        <v>61</v>
      </c>
      <c r="C6" s="66" t="s">
        <v>2</v>
      </c>
      <c r="D6" s="5">
        <v>30</v>
      </c>
      <c r="E6" s="6">
        <v>2500</v>
      </c>
      <c r="F6" s="66">
        <v>20</v>
      </c>
      <c r="G6" s="16">
        <f>E6*1.2</f>
        <v>3000</v>
      </c>
      <c r="H6" s="9">
        <f>D6*E6</f>
        <v>75000</v>
      </c>
      <c r="I6" s="134">
        <f>D6*G6</f>
        <v>90000</v>
      </c>
      <c r="J6" s="65"/>
      <c r="K6" s="65"/>
    </row>
    <row r="7" spans="1:11" s="3" customFormat="1" ht="11.25">
      <c r="A7" s="203"/>
      <c r="B7" s="87" t="s">
        <v>62</v>
      </c>
      <c r="C7" s="66" t="s">
        <v>2</v>
      </c>
      <c r="D7" s="5">
        <v>93</v>
      </c>
      <c r="E7" s="6">
        <v>4300</v>
      </c>
      <c r="F7" s="66">
        <v>20</v>
      </c>
      <c r="G7" s="16">
        <f>E7*1.2</f>
        <v>5160</v>
      </c>
      <c r="H7" s="9">
        <f>D7*E7</f>
        <v>399900</v>
      </c>
      <c r="I7" s="134">
        <f>D7*G7</f>
        <v>479880</v>
      </c>
      <c r="J7" s="65"/>
      <c r="K7" s="65"/>
    </row>
    <row r="8" spans="1:11" s="3" customFormat="1" ht="11.25">
      <c r="A8" s="203"/>
      <c r="B8" s="87" t="s">
        <v>63</v>
      </c>
      <c r="C8" s="66" t="s">
        <v>2</v>
      </c>
      <c r="D8" s="5">
        <v>40</v>
      </c>
      <c r="E8" s="6">
        <v>7100.833333333334</v>
      </c>
      <c r="F8" s="66">
        <v>20</v>
      </c>
      <c r="G8" s="16">
        <f>E8*1.2</f>
        <v>8521</v>
      </c>
      <c r="H8" s="9">
        <f>D8*E8</f>
        <v>284033.3333333334</v>
      </c>
      <c r="I8" s="134">
        <f>D8*G8</f>
        <v>340840</v>
      </c>
      <c r="J8" s="65"/>
      <c r="K8" s="65"/>
    </row>
    <row r="9" spans="1:11" s="3" customFormat="1" ht="11.25">
      <c r="A9" s="203"/>
      <c r="B9" s="87" t="s">
        <v>64</v>
      </c>
      <c r="C9" s="66" t="s">
        <v>2</v>
      </c>
      <c r="D9" s="5">
        <v>130</v>
      </c>
      <c r="E9" s="6">
        <v>7250</v>
      </c>
      <c r="F9" s="66">
        <v>20</v>
      </c>
      <c r="G9" s="16">
        <f>E9*1.2</f>
        <v>8700</v>
      </c>
      <c r="H9" s="9">
        <f>D9*E9</f>
        <v>942500</v>
      </c>
      <c r="I9" s="134">
        <f>D9*G9</f>
        <v>1131000</v>
      </c>
      <c r="J9" s="65"/>
      <c r="K9" s="65"/>
    </row>
    <row r="10" spans="1:11" s="3" customFormat="1" ht="11.25">
      <c r="A10" s="204"/>
      <c r="B10" s="87" t="s">
        <v>65</v>
      </c>
      <c r="C10" s="66" t="s">
        <v>2</v>
      </c>
      <c r="D10" s="5">
        <v>132</v>
      </c>
      <c r="E10" s="6">
        <v>8700</v>
      </c>
      <c r="F10" s="66">
        <v>20</v>
      </c>
      <c r="G10" s="16">
        <f>E10*1.2</f>
        <v>10440</v>
      </c>
      <c r="H10" s="9">
        <f>D10*E10</f>
        <v>1148400</v>
      </c>
      <c r="I10" s="134">
        <f>D10*G10</f>
        <v>1378080</v>
      </c>
      <c r="J10" s="65"/>
      <c r="K10" s="65"/>
    </row>
    <row r="11" spans="1:11" s="3" customFormat="1" ht="11.25">
      <c r="A11" s="49"/>
      <c r="B11" s="96"/>
      <c r="C11" s="49"/>
      <c r="D11" s="70"/>
      <c r="E11" s="89"/>
      <c r="F11" s="49"/>
      <c r="G11" s="90"/>
      <c r="H11" s="91"/>
      <c r="I11" s="135"/>
      <c r="J11" s="52"/>
      <c r="K11" s="52"/>
    </row>
    <row r="12" spans="1:11" s="3" customFormat="1" ht="11.25">
      <c r="A12" s="49"/>
      <c r="B12" s="96"/>
      <c r="C12" s="49"/>
      <c r="D12" s="70"/>
      <c r="E12" s="89"/>
      <c r="F12" s="49"/>
      <c r="G12" s="90"/>
      <c r="H12" s="91"/>
      <c r="I12" s="135"/>
      <c r="J12" s="52"/>
      <c r="K12" s="52"/>
    </row>
    <row r="13" spans="7:9" ht="15">
      <c r="G13" s="68"/>
      <c r="I13" s="136"/>
    </row>
    <row r="14" spans="1:11" s="81" customFormat="1" ht="33" customHeight="1">
      <c r="A14" s="82" t="s">
        <v>258</v>
      </c>
      <c r="B14" s="95" t="s">
        <v>0</v>
      </c>
      <c r="C14" s="84" t="s">
        <v>1</v>
      </c>
      <c r="D14" s="84" t="s">
        <v>660</v>
      </c>
      <c r="E14" s="84" t="s">
        <v>661</v>
      </c>
      <c r="F14" s="84" t="s">
        <v>12</v>
      </c>
      <c r="G14" s="84" t="s">
        <v>662</v>
      </c>
      <c r="H14" s="83" t="s">
        <v>663</v>
      </c>
      <c r="I14" s="120" t="s">
        <v>664</v>
      </c>
      <c r="J14" s="85" t="s">
        <v>665</v>
      </c>
      <c r="K14" s="85" t="s">
        <v>666</v>
      </c>
    </row>
    <row r="15" spans="1:11" s="3" customFormat="1" ht="11.25">
      <c r="A15" s="65">
        <v>2</v>
      </c>
      <c r="B15" s="87" t="s">
        <v>66</v>
      </c>
      <c r="C15" s="66" t="s">
        <v>2</v>
      </c>
      <c r="D15" s="5">
        <v>30</v>
      </c>
      <c r="E15" s="6">
        <v>31500</v>
      </c>
      <c r="F15" s="66">
        <v>20</v>
      </c>
      <c r="G15" s="16">
        <f>E15*1.2</f>
        <v>37800</v>
      </c>
      <c r="H15" s="9">
        <f>D15*E15</f>
        <v>945000</v>
      </c>
      <c r="I15" s="134">
        <f>D15*G15</f>
        <v>1134000</v>
      </c>
      <c r="J15" s="65"/>
      <c r="K15" s="65"/>
    </row>
    <row r="16" spans="1:9" s="3" customFormat="1" ht="11.25">
      <c r="A16" s="52"/>
      <c r="B16" s="96"/>
      <c r="C16" s="49"/>
      <c r="D16" s="70"/>
      <c r="E16" s="89"/>
      <c r="F16" s="49"/>
      <c r="G16" s="90"/>
      <c r="H16" s="91"/>
      <c r="I16" s="137"/>
    </row>
    <row r="17" spans="1:9" s="3" customFormat="1" ht="11.25">
      <c r="A17" s="52"/>
      <c r="B17" s="96"/>
      <c r="C17" s="49"/>
      <c r="D17" s="70"/>
      <c r="E17" s="89"/>
      <c r="F17" s="49"/>
      <c r="G17" s="90"/>
      <c r="H17" s="91"/>
      <c r="I17" s="137"/>
    </row>
    <row r="18" spans="7:9" ht="15">
      <c r="G18" s="68"/>
      <c r="I18" s="136"/>
    </row>
    <row r="19" spans="1:11" s="81" customFormat="1" ht="33" customHeight="1">
      <c r="A19" s="82" t="s">
        <v>258</v>
      </c>
      <c r="B19" s="95" t="s">
        <v>0</v>
      </c>
      <c r="C19" s="84" t="s">
        <v>1</v>
      </c>
      <c r="D19" s="84" t="s">
        <v>660</v>
      </c>
      <c r="E19" s="84" t="s">
        <v>661</v>
      </c>
      <c r="F19" s="84" t="s">
        <v>12</v>
      </c>
      <c r="G19" s="84" t="s">
        <v>662</v>
      </c>
      <c r="H19" s="83" t="s">
        <v>663</v>
      </c>
      <c r="I19" s="120" t="s">
        <v>664</v>
      </c>
      <c r="J19" s="85" t="s">
        <v>665</v>
      </c>
      <c r="K19" s="85" t="s">
        <v>666</v>
      </c>
    </row>
    <row r="20" spans="1:11" s="3" customFormat="1" ht="11.25">
      <c r="A20" s="65">
        <v>3</v>
      </c>
      <c r="B20" s="87" t="s">
        <v>67</v>
      </c>
      <c r="C20" s="66" t="s">
        <v>2</v>
      </c>
      <c r="D20" s="5">
        <v>36</v>
      </c>
      <c r="E20" s="6">
        <v>35200</v>
      </c>
      <c r="F20" s="66">
        <v>20</v>
      </c>
      <c r="G20" s="16">
        <f>E20*1.2</f>
        <v>42240</v>
      </c>
      <c r="H20" s="9">
        <f>D20*E20</f>
        <v>1267200</v>
      </c>
      <c r="I20" s="134">
        <f>D20*G20</f>
        <v>1520640</v>
      </c>
      <c r="J20" s="65"/>
      <c r="K20" s="65"/>
    </row>
    <row r="21" spans="1:9" s="3" customFormat="1" ht="11.25">
      <c r="A21" s="52"/>
      <c r="B21" s="96"/>
      <c r="C21" s="49"/>
      <c r="D21" s="70"/>
      <c r="E21" s="89"/>
      <c r="F21" s="49"/>
      <c r="G21" s="90"/>
      <c r="H21" s="91"/>
      <c r="I21" s="137"/>
    </row>
    <row r="22" spans="1:9" s="3" customFormat="1" ht="11.25">
      <c r="A22" s="52"/>
      <c r="B22" s="96"/>
      <c r="C22" s="49"/>
      <c r="D22" s="70"/>
      <c r="E22" s="89"/>
      <c r="F22" s="49"/>
      <c r="G22" s="90"/>
      <c r="H22" s="91"/>
      <c r="I22" s="137"/>
    </row>
    <row r="23" spans="7:9" ht="15">
      <c r="G23" s="68"/>
      <c r="I23" s="136"/>
    </row>
    <row r="24" spans="1:11" s="81" customFormat="1" ht="33" customHeight="1">
      <c r="A24" s="82" t="s">
        <v>258</v>
      </c>
      <c r="B24" s="95" t="s">
        <v>0</v>
      </c>
      <c r="C24" s="84" t="s">
        <v>1</v>
      </c>
      <c r="D24" s="84" t="s">
        <v>660</v>
      </c>
      <c r="E24" s="84" t="s">
        <v>661</v>
      </c>
      <c r="F24" s="84" t="s">
        <v>12</v>
      </c>
      <c r="G24" s="84" t="s">
        <v>662</v>
      </c>
      <c r="H24" s="83" t="s">
        <v>663</v>
      </c>
      <c r="I24" s="120" t="s">
        <v>664</v>
      </c>
      <c r="J24" s="85" t="s">
        <v>665</v>
      </c>
      <c r="K24" s="85" t="s">
        <v>666</v>
      </c>
    </row>
    <row r="25" spans="1:11" s="3" customFormat="1" ht="11.25">
      <c r="A25" s="65">
        <v>4</v>
      </c>
      <c r="B25" s="87" t="s">
        <v>68</v>
      </c>
      <c r="C25" s="66" t="s">
        <v>2</v>
      </c>
      <c r="D25" s="5">
        <v>4</v>
      </c>
      <c r="E25" s="6">
        <v>33333.333333333336</v>
      </c>
      <c r="F25" s="66">
        <v>20</v>
      </c>
      <c r="G25" s="16">
        <f>E25*1.2</f>
        <v>40000</v>
      </c>
      <c r="H25" s="9">
        <f>D25*E25</f>
        <v>133333.33333333334</v>
      </c>
      <c r="I25" s="134">
        <f>D25*G25</f>
        <v>160000</v>
      </c>
      <c r="J25" s="65"/>
      <c r="K25" s="65"/>
    </row>
    <row r="26" spans="1:9" s="3" customFormat="1" ht="11.25">
      <c r="A26" s="52"/>
      <c r="B26" s="96"/>
      <c r="C26" s="49"/>
      <c r="D26" s="70"/>
      <c r="E26" s="89"/>
      <c r="F26" s="49"/>
      <c r="G26" s="90"/>
      <c r="H26" s="91"/>
      <c r="I26" s="137"/>
    </row>
    <row r="27" spans="1:9" s="3" customFormat="1" ht="11.25">
      <c r="A27" s="52"/>
      <c r="B27" s="96"/>
      <c r="C27" s="49"/>
      <c r="D27" s="70"/>
      <c r="E27" s="89"/>
      <c r="F27" s="49"/>
      <c r="G27" s="90"/>
      <c r="H27" s="91"/>
      <c r="I27" s="137"/>
    </row>
    <row r="28" spans="7:9" ht="15">
      <c r="G28" s="68"/>
      <c r="I28" s="136"/>
    </row>
    <row r="29" spans="1:11" s="81" customFormat="1" ht="33" customHeight="1">
      <c r="A29" s="82" t="s">
        <v>258</v>
      </c>
      <c r="B29" s="95" t="s">
        <v>0</v>
      </c>
      <c r="C29" s="84" t="s">
        <v>1</v>
      </c>
      <c r="D29" s="84" t="s">
        <v>660</v>
      </c>
      <c r="E29" s="84" t="s">
        <v>661</v>
      </c>
      <c r="F29" s="84" t="s">
        <v>12</v>
      </c>
      <c r="G29" s="84" t="s">
        <v>662</v>
      </c>
      <c r="H29" s="83" t="s">
        <v>663</v>
      </c>
      <c r="I29" s="120" t="s">
        <v>664</v>
      </c>
      <c r="J29" s="85" t="s">
        <v>665</v>
      </c>
      <c r="K29" s="85" t="s">
        <v>666</v>
      </c>
    </row>
    <row r="30" spans="1:11" s="3" customFormat="1" ht="33.75" customHeight="1">
      <c r="A30" s="65">
        <v>5</v>
      </c>
      <c r="B30" s="87" t="s">
        <v>69</v>
      </c>
      <c r="C30" s="66" t="s">
        <v>2</v>
      </c>
      <c r="D30" s="5">
        <v>20</v>
      </c>
      <c r="E30" s="6">
        <v>16000</v>
      </c>
      <c r="F30" s="66">
        <v>20</v>
      </c>
      <c r="G30" s="16">
        <f>E30*1.2</f>
        <v>19200</v>
      </c>
      <c r="H30" s="9">
        <f>D30*E30</f>
        <v>320000</v>
      </c>
      <c r="I30" s="134">
        <f>D30*G30</f>
        <v>384000</v>
      </c>
      <c r="J30" s="65"/>
      <c r="K30" s="65"/>
    </row>
    <row r="31" spans="1:9" s="3" customFormat="1" ht="11.25">
      <c r="A31" s="52"/>
      <c r="B31" s="96"/>
      <c r="C31" s="49"/>
      <c r="D31" s="70"/>
      <c r="E31" s="89"/>
      <c r="F31" s="49"/>
      <c r="G31" s="90"/>
      <c r="H31" s="91"/>
      <c r="I31" s="137"/>
    </row>
    <row r="32" spans="1:9" s="3" customFormat="1" ht="11.25">
      <c r="A32" s="52"/>
      <c r="B32" s="96"/>
      <c r="C32" s="49"/>
      <c r="D32" s="70"/>
      <c r="E32" s="89"/>
      <c r="F32" s="49"/>
      <c r="G32" s="90"/>
      <c r="H32" s="91"/>
      <c r="I32" s="137"/>
    </row>
    <row r="33" spans="7:9" ht="15">
      <c r="G33" s="68"/>
      <c r="I33" s="136"/>
    </row>
    <row r="34" spans="1:11" s="81" customFormat="1" ht="33" customHeight="1">
      <c r="A34" s="82" t="s">
        <v>258</v>
      </c>
      <c r="B34" s="95" t="s">
        <v>0</v>
      </c>
      <c r="C34" s="84" t="s">
        <v>1</v>
      </c>
      <c r="D34" s="84" t="s">
        <v>660</v>
      </c>
      <c r="E34" s="84" t="s">
        <v>661</v>
      </c>
      <c r="F34" s="84" t="s">
        <v>12</v>
      </c>
      <c r="G34" s="84" t="s">
        <v>662</v>
      </c>
      <c r="H34" s="83" t="s">
        <v>663</v>
      </c>
      <c r="I34" s="120" t="s">
        <v>664</v>
      </c>
      <c r="J34" s="85" t="s">
        <v>665</v>
      </c>
      <c r="K34" s="85" t="s">
        <v>666</v>
      </c>
    </row>
    <row r="35" spans="1:11" s="3" customFormat="1" ht="11.25">
      <c r="A35" s="205">
        <v>6</v>
      </c>
      <c r="B35" s="87" t="s">
        <v>70</v>
      </c>
      <c r="C35" s="66" t="s">
        <v>71</v>
      </c>
      <c r="D35" s="5">
        <v>40</v>
      </c>
      <c r="E35" s="6">
        <v>6000</v>
      </c>
      <c r="F35" s="66">
        <v>20</v>
      </c>
      <c r="G35" s="16">
        <f>E35*1.2</f>
        <v>7200</v>
      </c>
      <c r="H35" s="9">
        <f>D35*E35</f>
        <v>240000</v>
      </c>
      <c r="I35" s="134">
        <f>D35*G35</f>
        <v>288000</v>
      </c>
      <c r="J35" s="65"/>
      <c r="K35" s="65"/>
    </row>
    <row r="36" spans="1:11" s="3" customFormat="1" ht="11.25">
      <c r="A36" s="205"/>
      <c r="B36" s="87" t="s">
        <v>72</v>
      </c>
      <c r="C36" s="66" t="s">
        <v>71</v>
      </c>
      <c r="D36" s="5">
        <v>40</v>
      </c>
      <c r="E36" s="6">
        <v>3333.333333333333</v>
      </c>
      <c r="F36" s="66">
        <v>20</v>
      </c>
      <c r="G36" s="16">
        <f>E36*1.2</f>
        <v>3999.9999999999995</v>
      </c>
      <c r="H36" s="9">
        <f>D36*E36</f>
        <v>133333.3333333333</v>
      </c>
      <c r="I36" s="134">
        <f>D36*G36</f>
        <v>159999.99999999997</v>
      </c>
      <c r="J36" s="65"/>
      <c r="K36" s="65"/>
    </row>
    <row r="37" spans="1:9" s="3" customFormat="1" ht="11.25">
      <c r="A37" s="49"/>
      <c r="B37" s="96"/>
      <c r="C37" s="49"/>
      <c r="D37" s="70"/>
      <c r="E37" s="89"/>
      <c r="F37" s="49"/>
      <c r="G37" s="90"/>
      <c r="H37" s="91"/>
      <c r="I37" s="137"/>
    </row>
    <row r="38" spans="1:9" s="3" customFormat="1" ht="11.25">
      <c r="A38" s="49"/>
      <c r="B38" s="96"/>
      <c r="C38" s="49"/>
      <c r="D38" s="70"/>
      <c r="E38" s="89"/>
      <c r="F38" s="49"/>
      <c r="G38" s="90"/>
      <c r="H38" s="91"/>
      <c r="I38" s="137"/>
    </row>
    <row r="39" spans="7:9" ht="15">
      <c r="G39" s="68"/>
      <c r="I39" s="136"/>
    </row>
    <row r="40" spans="1:11" s="81" customFormat="1" ht="33" customHeight="1">
      <c r="A40" s="82" t="s">
        <v>258</v>
      </c>
      <c r="B40" s="95" t="s">
        <v>0</v>
      </c>
      <c r="C40" s="84" t="s">
        <v>1</v>
      </c>
      <c r="D40" s="84" t="s">
        <v>660</v>
      </c>
      <c r="E40" s="84" t="s">
        <v>661</v>
      </c>
      <c r="F40" s="84" t="s">
        <v>12</v>
      </c>
      <c r="G40" s="84" t="s">
        <v>662</v>
      </c>
      <c r="H40" s="83" t="s">
        <v>663</v>
      </c>
      <c r="I40" s="120" t="s">
        <v>664</v>
      </c>
      <c r="J40" s="85" t="s">
        <v>665</v>
      </c>
      <c r="K40" s="85" t="s">
        <v>666</v>
      </c>
    </row>
    <row r="41" spans="1:11" s="12" customFormat="1" ht="18.75" customHeight="1">
      <c r="A41" s="206">
        <v>7</v>
      </c>
      <c r="B41" s="87" t="s">
        <v>73</v>
      </c>
      <c r="C41" s="66" t="s">
        <v>3</v>
      </c>
      <c r="D41" s="66">
        <v>40</v>
      </c>
      <c r="E41" s="6">
        <v>2722.5</v>
      </c>
      <c r="F41" s="67">
        <v>10</v>
      </c>
      <c r="G41" s="16">
        <f>E41*1.1</f>
        <v>2994.7500000000005</v>
      </c>
      <c r="H41" s="9">
        <f>D41*E41</f>
        <v>108900</v>
      </c>
      <c r="I41" s="134">
        <f>D41*G41</f>
        <v>119790.00000000001</v>
      </c>
      <c r="J41" s="22"/>
      <c r="K41" s="22"/>
    </row>
    <row r="42" spans="1:11" s="12" customFormat="1" ht="15">
      <c r="A42" s="207"/>
      <c r="B42" s="87" t="s">
        <v>74</v>
      </c>
      <c r="C42" s="66" t="s">
        <v>3</v>
      </c>
      <c r="D42" s="66">
        <v>40</v>
      </c>
      <c r="E42" s="6">
        <v>2520.833333333334</v>
      </c>
      <c r="F42" s="67">
        <v>10</v>
      </c>
      <c r="G42" s="16">
        <f>E42*1.1</f>
        <v>2772.9166666666674</v>
      </c>
      <c r="H42" s="9">
        <f>D42*E42</f>
        <v>100833.33333333336</v>
      </c>
      <c r="I42" s="134">
        <f>D42*G42</f>
        <v>110916.6666666667</v>
      </c>
      <c r="J42" s="22"/>
      <c r="K42" s="22"/>
    </row>
    <row r="43" spans="1:11" s="3" customFormat="1" ht="16.5" customHeight="1">
      <c r="A43" s="208"/>
      <c r="B43" s="87" t="s">
        <v>75</v>
      </c>
      <c r="C43" s="66" t="s">
        <v>3</v>
      </c>
      <c r="D43" s="66">
        <v>40</v>
      </c>
      <c r="E43" s="6">
        <v>3226.6666666666674</v>
      </c>
      <c r="F43" s="66">
        <v>10</v>
      </c>
      <c r="G43" s="16">
        <f>E43*1.1</f>
        <v>3549.3333333333344</v>
      </c>
      <c r="H43" s="9">
        <f>D43*E43</f>
        <v>129066.6666666667</v>
      </c>
      <c r="I43" s="134">
        <f>D43*G43</f>
        <v>141973.33333333337</v>
      </c>
      <c r="J43" s="65"/>
      <c r="K43" s="65"/>
    </row>
    <row r="44" spans="1:9" s="3" customFormat="1" ht="14.25" customHeight="1">
      <c r="A44" s="92"/>
      <c r="B44" s="96"/>
      <c r="C44" s="49"/>
      <c r="D44" s="49"/>
      <c r="E44" s="89"/>
      <c r="F44" s="49"/>
      <c r="G44" s="90"/>
      <c r="H44" s="91"/>
      <c r="I44" s="137"/>
    </row>
    <row r="45" spans="1:9" s="3" customFormat="1" ht="14.25" customHeight="1">
      <c r="A45" s="92"/>
      <c r="B45" s="96"/>
      <c r="C45" s="49"/>
      <c r="D45" s="49"/>
      <c r="E45" s="89"/>
      <c r="F45" s="49"/>
      <c r="G45" s="90"/>
      <c r="H45" s="91"/>
      <c r="I45" s="137"/>
    </row>
    <row r="46" spans="7:9" ht="15">
      <c r="G46" s="68"/>
      <c r="I46" s="136"/>
    </row>
    <row r="47" spans="1:11" s="81" customFormat="1" ht="33" customHeight="1">
      <c r="A47" s="82" t="s">
        <v>258</v>
      </c>
      <c r="B47" s="95" t="s">
        <v>0</v>
      </c>
      <c r="C47" s="84" t="s">
        <v>1</v>
      </c>
      <c r="D47" s="84" t="s">
        <v>660</v>
      </c>
      <c r="E47" s="84" t="s">
        <v>661</v>
      </c>
      <c r="F47" s="84" t="s">
        <v>12</v>
      </c>
      <c r="G47" s="84" t="s">
        <v>662</v>
      </c>
      <c r="H47" s="83" t="s">
        <v>663</v>
      </c>
      <c r="I47" s="120" t="s">
        <v>664</v>
      </c>
      <c r="J47" s="85" t="s">
        <v>665</v>
      </c>
      <c r="K47" s="85" t="s">
        <v>666</v>
      </c>
    </row>
    <row r="48" spans="1:11" s="3" customFormat="1" ht="27" customHeight="1">
      <c r="A48" s="205">
        <v>8</v>
      </c>
      <c r="B48" s="87" t="s">
        <v>11</v>
      </c>
      <c r="C48" s="66" t="s">
        <v>3</v>
      </c>
      <c r="D48" s="66">
        <v>50</v>
      </c>
      <c r="E48" s="6">
        <v>1666.6666666666665</v>
      </c>
      <c r="F48" s="66">
        <v>10</v>
      </c>
      <c r="G48" s="16">
        <f>E48*1.1</f>
        <v>1833.3333333333333</v>
      </c>
      <c r="H48" s="9">
        <f>D48*E48</f>
        <v>83333.33333333333</v>
      </c>
      <c r="I48" s="134">
        <f>D48*G48</f>
        <v>91666.66666666666</v>
      </c>
      <c r="J48" s="65"/>
      <c r="K48" s="65"/>
    </row>
    <row r="49" spans="1:11" s="3" customFormat="1" ht="22.5">
      <c r="A49" s="205"/>
      <c r="B49" s="87" t="s">
        <v>76</v>
      </c>
      <c r="C49" s="66" t="s">
        <v>6</v>
      </c>
      <c r="D49" s="66">
        <v>1</v>
      </c>
      <c r="E49" s="6">
        <v>833.3333333333333</v>
      </c>
      <c r="F49" s="66">
        <v>10</v>
      </c>
      <c r="G49" s="16">
        <f>E49*1.1</f>
        <v>916.6666666666666</v>
      </c>
      <c r="H49" s="9">
        <f>D49*E49</f>
        <v>833.3333333333333</v>
      </c>
      <c r="I49" s="134">
        <f>D49*G49</f>
        <v>916.6666666666666</v>
      </c>
      <c r="J49" s="65"/>
      <c r="K49" s="65"/>
    </row>
    <row r="50" spans="2:9" s="24" customFormat="1" ht="11.25">
      <c r="B50" s="131"/>
      <c r="G50" s="132"/>
      <c r="H50" s="133">
        <f>SUM(H6:H49)</f>
        <v>6311666.666666666</v>
      </c>
      <c r="I50" s="25">
        <f>SUM(I6:I49)</f>
        <v>7531703.333333334</v>
      </c>
    </row>
    <row r="51" spans="2:7" s="13" customFormat="1" ht="21">
      <c r="B51" s="94"/>
      <c r="G51" s="14"/>
    </row>
    <row r="52" ht="15" hidden="1"/>
    <row r="53" ht="28.5" customHeight="1"/>
    <row r="54" s="3" customFormat="1" ht="11.25">
      <c r="B54" s="97"/>
    </row>
    <row r="55" s="3" customFormat="1" ht="11.25">
      <c r="B55" s="97"/>
    </row>
    <row r="56" s="3" customFormat="1" ht="11.25">
      <c r="B56" s="97"/>
    </row>
    <row r="57" s="3" customFormat="1" ht="11.25">
      <c r="B57" s="97"/>
    </row>
    <row r="58" s="3" customFormat="1" ht="11.25">
      <c r="B58" s="97"/>
    </row>
    <row r="61" s="3" customFormat="1" ht="11.25">
      <c r="B61" s="97"/>
    </row>
    <row r="64" s="3" customFormat="1" ht="11.25">
      <c r="B64" s="97"/>
    </row>
    <row r="67" s="3" customFormat="1" ht="11.25">
      <c r="B67" s="97"/>
    </row>
    <row r="70" s="3" customFormat="1" ht="11.25">
      <c r="B70" s="97"/>
    </row>
    <row r="73" s="3" customFormat="1" ht="11.25">
      <c r="B73" s="97"/>
    </row>
    <row r="74" s="3" customFormat="1" ht="11.25">
      <c r="B74" s="97"/>
    </row>
    <row r="77" s="12" customFormat="1" ht="15">
      <c r="B77" s="98"/>
    </row>
    <row r="78" s="12" customFormat="1" ht="15">
      <c r="B78" s="98"/>
    </row>
    <row r="79" s="3" customFormat="1" ht="11.25">
      <c r="B79" s="97"/>
    </row>
    <row r="82" s="3" customFormat="1" ht="11.25">
      <c r="B82" s="97"/>
    </row>
    <row r="83" s="3" customFormat="1" ht="11.25">
      <c r="B83" s="97"/>
    </row>
  </sheetData>
  <sheetProtection/>
  <mergeCells count="4">
    <mergeCell ref="A6:A10"/>
    <mergeCell ref="A35:A36"/>
    <mergeCell ref="A41:A43"/>
    <mergeCell ref="A48:A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K60"/>
  <sheetViews>
    <sheetView view="pageBreakPreview" zoomScale="60" zoomScalePageLayoutView="0" workbookViewId="0" topLeftCell="A3">
      <selection activeCell="A1" sqref="A1:IV2"/>
    </sheetView>
  </sheetViews>
  <sheetFormatPr defaultColWidth="9.140625" defaultRowHeight="15"/>
  <cols>
    <col min="1" max="1" width="5.140625" style="0" customWidth="1"/>
    <col min="2" max="2" width="50.8515625" style="0" customWidth="1"/>
    <col min="3" max="3" width="7.140625" style="0" customWidth="1"/>
    <col min="4" max="4" width="9.28125" style="12" bestFit="1" customWidth="1"/>
    <col min="5" max="5" width="11.421875" style="0" customWidth="1"/>
    <col min="6" max="6" width="7.28125" style="0" customWidth="1"/>
    <col min="7" max="7" width="10.140625" style="0" bestFit="1" customWidth="1"/>
    <col min="8" max="8" width="13.140625" style="0" customWidth="1"/>
    <col min="9" max="9" width="13.28125" style="0" customWidth="1"/>
  </cols>
  <sheetData>
    <row r="1" ht="15" hidden="1"/>
    <row r="2" ht="31.5" customHeight="1" hidden="1"/>
    <row r="3" spans="1:11" s="81" customFormat="1" ht="33" customHeight="1">
      <c r="A3" s="82" t="s">
        <v>668</v>
      </c>
      <c r="B3" s="83" t="s">
        <v>0</v>
      </c>
      <c r="C3" s="84" t="s">
        <v>1</v>
      </c>
      <c r="D3" s="84" t="s">
        <v>660</v>
      </c>
      <c r="E3" s="84" t="s">
        <v>661</v>
      </c>
      <c r="F3" s="84" t="s">
        <v>12</v>
      </c>
      <c r="G3" s="84" t="s">
        <v>662</v>
      </c>
      <c r="H3" s="83" t="s">
        <v>663</v>
      </c>
      <c r="I3" s="83" t="s">
        <v>664</v>
      </c>
      <c r="J3" s="85" t="s">
        <v>665</v>
      </c>
      <c r="K3" s="85" t="s">
        <v>666</v>
      </c>
    </row>
    <row r="4" spans="1:11" s="2" customFormat="1" ht="24.75" customHeight="1">
      <c r="A4" s="4">
        <v>1</v>
      </c>
      <c r="B4" s="87" t="s">
        <v>567</v>
      </c>
      <c r="C4" s="184" t="s">
        <v>4</v>
      </c>
      <c r="D4" s="184">
        <v>100</v>
      </c>
      <c r="E4" s="21">
        <v>588</v>
      </c>
      <c r="F4" s="46">
        <v>20</v>
      </c>
      <c r="G4" s="47">
        <v>705.6</v>
      </c>
      <c r="H4" s="191">
        <f>D4*E4</f>
        <v>58800</v>
      </c>
      <c r="I4" s="138">
        <f>D4*G4</f>
        <v>70560</v>
      </c>
      <c r="J4" s="1"/>
      <c r="K4" s="1"/>
    </row>
    <row r="5" spans="1:9" s="2" customFormat="1" ht="24.75" customHeight="1">
      <c r="A5" s="183"/>
      <c r="B5" s="96"/>
      <c r="C5" s="49"/>
      <c r="D5" s="49"/>
      <c r="E5" s="50"/>
      <c r="F5" s="187"/>
      <c r="G5" s="188"/>
      <c r="H5" s="189"/>
      <c r="I5" s="154"/>
    </row>
    <row r="6" spans="1:11" s="81" customFormat="1" ht="33" customHeight="1">
      <c r="A6" s="82" t="s">
        <v>668</v>
      </c>
      <c r="B6" s="83" t="s">
        <v>0</v>
      </c>
      <c r="C6" s="84" t="s">
        <v>1</v>
      </c>
      <c r="D6" s="84" t="s">
        <v>660</v>
      </c>
      <c r="E6" s="84" t="s">
        <v>661</v>
      </c>
      <c r="F6" s="84" t="s">
        <v>12</v>
      </c>
      <c r="G6" s="84" t="s">
        <v>662</v>
      </c>
      <c r="H6" s="83" t="s">
        <v>663</v>
      </c>
      <c r="I6" s="83" t="s">
        <v>664</v>
      </c>
      <c r="J6" s="85" t="s">
        <v>665</v>
      </c>
      <c r="K6" s="85" t="s">
        <v>666</v>
      </c>
    </row>
    <row r="7" spans="1:11" s="2" customFormat="1" ht="24.75" customHeight="1">
      <c r="A7" s="4">
        <v>2</v>
      </c>
      <c r="B7" s="87" t="s">
        <v>568</v>
      </c>
      <c r="C7" s="184" t="s">
        <v>4</v>
      </c>
      <c r="D7" s="184">
        <v>200</v>
      </c>
      <c r="E7" s="21">
        <v>622.65</v>
      </c>
      <c r="F7" s="46">
        <v>20</v>
      </c>
      <c r="G7" s="47">
        <v>747.18</v>
      </c>
      <c r="H7" s="191">
        <f>D7*E7</f>
        <v>124530</v>
      </c>
      <c r="I7" s="138">
        <f>D7*G7</f>
        <v>149436</v>
      </c>
      <c r="J7" s="1"/>
      <c r="K7" s="1"/>
    </row>
    <row r="8" spans="1:9" s="2" customFormat="1" ht="24.75" customHeight="1">
      <c r="A8" s="183"/>
      <c r="B8" s="96"/>
      <c r="C8" s="49"/>
      <c r="D8" s="49"/>
      <c r="E8" s="50"/>
      <c r="F8" s="187"/>
      <c r="G8" s="188"/>
      <c r="H8" s="189"/>
      <c r="I8" s="154"/>
    </row>
    <row r="9" spans="1:11" s="81" customFormat="1" ht="33" customHeight="1">
      <c r="A9" s="82" t="s">
        <v>668</v>
      </c>
      <c r="B9" s="83" t="s">
        <v>0</v>
      </c>
      <c r="C9" s="84" t="s">
        <v>1</v>
      </c>
      <c r="D9" s="84" t="s">
        <v>660</v>
      </c>
      <c r="E9" s="84" t="s">
        <v>661</v>
      </c>
      <c r="F9" s="84" t="s">
        <v>12</v>
      </c>
      <c r="G9" s="84" t="s">
        <v>662</v>
      </c>
      <c r="H9" s="83" t="s">
        <v>663</v>
      </c>
      <c r="I9" s="83" t="s">
        <v>664</v>
      </c>
      <c r="J9" s="85" t="s">
        <v>665</v>
      </c>
      <c r="K9" s="85" t="s">
        <v>666</v>
      </c>
    </row>
    <row r="10" spans="1:11" s="2" customFormat="1" ht="25.5" customHeight="1">
      <c r="A10" s="4">
        <v>3</v>
      </c>
      <c r="B10" s="87" t="s">
        <v>569</v>
      </c>
      <c r="C10" s="184" t="s">
        <v>4</v>
      </c>
      <c r="D10" s="184">
        <v>120</v>
      </c>
      <c r="E10" s="21">
        <v>325.5</v>
      </c>
      <c r="F10" s="46">
        <v>20</v>
      </c>
      <c r="G10" s="47">
        <v>390.59999999999997</v>
      </c>
      <c r="H10" s="191">
        <f>D10*E10</f>
        <v>39060</v>
      </c>
      <c r="I10" s="138">
        <f>D10*G10</f>
        <v>46871.99999999999</v>
      </c>
      <c r="J10" s="1"/>
      <c r="K10" s="1"/>
    </row>
    <row r="11" spans="1:9" s="2" customFormat="1" ht="25.5" customHeight="1">
      <c r="A11" s="183"/>
      <c r="B11" s="96"/>
      <c r="C11" s="49"/>
      <c r="D11" s="49"/>
      <c r="E11" s="50"/>
      <c r="F11" s="187"/>
      <c r="G11" s="188"/>
      <c r="H11" s="189"/>
      <c r="I11" s="154"/>
    </row>
    <row r="12" spans="1:11" s="81" customFormat="1" ht="33" customHeight="1">
      <c r="A12" s="82" t="s">
        <v>668</v>
      </c>
      <c r="B12" s="83" t="s">
        <v>0</v>
      </c>
      <c r="C12" s="84" t="s">
        <v>1</v>
      </c>
      <c r="D12" s="84" t="s">
        <v>660</v>
      </c>
      <c r="E12" s="84" t="s">
        <v>661</v>
      </c>
      <c r="F12" s="84" t="s">
        <v>12</v>
      </c>
      <c r="G12" s="84" t="s">
        <v>662</v>
      </c>
      <c r="H12" s="83" t="s">
        <v>663</v>
      </c>
      <c r="I12" s="83" t="s">
        <v>664</v>
      </c>
      <c r="J12" s="85" t="s">
        <v>665</v>
      </c>
      <c r="K12" s="85" t="s">
        <v>666</v>
      </c>
    </row>
    <row r="13" spans="1:11" s="2" customFormat="1" ht="27.75" customHeight="1">
      <c r="A13" s="4">
        <v>4</v>
      </c>
      <c r="B13" s="88" t="s">
        <v>566</v>
      </c>
      <c r="C13" s="184" t="s">
        <v>4</v>
      </c>
      <c r="D13" s="184">
        <v>700</v>
      </c>
      <c r="E13" s="21">
        <v>572.25</v>
      </c>
      <c r="F13" s="46">
        <v>20</v>
      </c>
      <c r="G13" s="47">
        <v>686.6999999999999</v>
      </c>
      <c r="H13" s="191">
        <f>D13*E13</f>
        <v>400575</v>
      </c>
      <c r="I13" s="138">
        <f>D13*G13</f>
        <v>480689.99999999994</v>
      </c>
      <c r="J13" s="1"/>
      <c r="K13" s="1"/>
    </row>
    <row r="14" spans="1:9" s="2" customFormat="1" ht="27.75" customHeight="1">
      <c r="A14" s="183"/>
      <c r="B14" s="190"/>
      <c r="C14" s="49"/>
      <c r="D14" s="49"/>
      <c r="E14" s="50"/>
      <c r="F14" s="187"/>
      <c r="G14" s="188"/>
      <c r="H14" s="189"/>
      <c r="I14" s="154"/>
    </row>
    <row r="15" spans="1:11" s="81" customFormat="1" ht="33" customHeight="1">
      <c r="A15" s="82" t="s">
        <v>668</v>
      </c>
      <c r="B15" s="83" t="s">
        <v>0</v>
      </c>
      <c r="C15" s="84" t="s">
        <v>1</v>
      </c>
      <c r="D15" s="84" t="s">
        <v>660</v>
      </c>
      <c r="E15" s="84" t="s">
        <v>661</v>
      </c>
      <c r="F15" s="84" t="s">
        <v>12</v>
      </c>
      <c r="G15" s="84" t="s">
        <v>662</v>
      </c>
      <c r="H15" s="83" t="s">
        <v>663</v>
      </c>
      <c r="I15" s="83" t="s">
        <v>664</v>
      </c>
      <c r="J15" s="85" t="s">
        <v>665</v>
      </c>
      <c r="K15" s="85" t="s">
        <v>666</v>
      </c>
    </row>
    <row r="16" spans="1:11" s="2" customFormat="1" ht="33.75" customHeight="1">
      <c r="A16" s="4">
        <v>5</v>
      </c>
      <c r="B16" s="87" t="s">
        <v>565</v>
      </c>
      <c r="C16" s="184" t="s">
        <v>4</v>
      </c>
      <c r="D16" s="184">
        <v>200</v>
      </c>
      <c r="E16" s="21">
        <v>682.5</v>
      </c>
      <c r="F16" s="46">
        <v>20</v>
      </c>
      <c r="G16" s="47">
        <v>819</v>
      </c>
      <c r="H16" s="191">
        <f>D16*E16</f>
        <v>136500</v>
      </c>
      <c r="I16" s="138">
        <f>D16*G16</f>
        <v>163800</v>
      </c>
      <c r="J16" s="1"/>
      <c r="K16" s="1"/>
    </row>
    <row r="17" spans="1:9" s="2" customFormat="1" ht="33.75" customHeight="1">
      <c r="A17" s="183"/>
      <c r="B17" s="96"/>
      <c r="C17" s="49"/>
      <c r="D17" s="49"/>
      <c r="E17" s="50"/>
      <c r="F17" s="187"/>
      <c r="G17" s="188"/>
      <c r="H17" s="189"/>
      <c r="I17" s="154"/>
    </row>
    <row r="18" spans="1:11" s="81" customFormat="1" ht="33" customHeight="1">
      <c r="A18" s="82" t="s">
        <v>668</v>
      </c>
      <c r="B18" s="83" t="s">
        <v>0</v>
      </c>
      <c r="C18" s="84" t="s">
        <v>1</v>
      </c>
      <c r="D18" s="84" t="s">
        <v>660</v>
      </c>
      <c r="E18" s="84" t="s">
        <v>661</v>
      </c>
      <c r="F18" s="84" t="s">
        <v>12</v>
      </c>
      <c r="G18" s="84" t="s">
        <v>662</v>
      </c>
      <c r="H18" s="83" t="s">
        <v>663</v>
      </c>
      <c r="I18" s="83" t="s">
        <v>664</v>
      </c>
      <c r="J18" s="85" t="s">
        <v>665</v>
      </c>
      <c r="K18" s="85" t="s">
        <v>666</v>
      </c>
    </row>
    <row r="19" spans="1:11" s="2" customFormat="1" ht="24" customHeight="1">
      <c r="A19" s="4">
        <v>6</v>
      </c>
      <c r="B19" s="87" t="s">
        <v>564</v>
      </c>
      <c r="C19" s="184" t="s">
        <v>4</v>
      </c>
      <c r="D19" s="184">
        <v>600</v>
      </c>
      <c r="E19" s="21">
        <v>950</v>
      </c>
      <c r="F19" s="46">
        <v>20</v>
      </c>
      <c r="G19" s="47">
        <v>1140</v>
      </c>
      <c r="H19" s="191">
        <f>D19*E19</f>
        <v>570000</v>
      </c>
      <c r="I19" s="138">
        <f>D19*G19</f>
        <v>684000</v>
      </c>
      <c r="J19" s="1"/>
      <c r="K19" s="1"/>
    </row>
    <row r="20" spans="1:9" s="2" customFormat="1" ht="24" customHeight="1">
      <c r="A20" s="183"/>
      <c r="B20" s="96"/>
      <c r="C20" s="49"/>
      <c r="D20" s="49"/>
      <c r="E20" s="50"/>
      <c r="F20" s="187"/>
      <c r="G20" s="188"/>
      <c r="H20" s="189"/>
      <c r="I20" s="154"/>
    </row>
    <row r="21" spans="1:11" s="81" customFormat="1" ht="33" customHeight="1">
      <c r="A21" s="82" t="s">
        <v>668</v>
      </c>
      <c r="B21" s="83" t="s">
        <v>0</v>
      </c>
      <c r="C21" s="84" t="s">
        <v>1</v>
      </c>
      <c r="D21" s="84" t="s">
        <v>660</v>
      </c>
      <c r="E21" s="84" t="s">
        <v>661</v>
      </c>
      <c r="F21" s="84" t="s">
        <v>12</v>
      </c>
      <c r="G21" s="84" t="s">
        <v>662</v>
      </c>
      <c r="H21" s="83" t="s">
        <v>663</v>
      </c>
      <c r="I21" s="83" t="s">
        <v>664</v>
      </c>
      <c r="J21" s="85" t="s">
        <v>665</v>
      </c>
      <c r="K21" s="85" t="s">
        <v>666</v>
      </c>
    </row>
    <row r="22" spans="1:11" s="2" customFormat="1" ht="24" customHeight="1">
      <c r="A22" s="4">
        <v>7</v>
      </c>
      <c r="B22" s="87" t="s">
        <v>563</v>
      </c>
      <c r="C22" s="184" t="s">
        <v>4</v>
      </c>
      <c r="D22" s="184">
        <v>1000</v>
      </c>
      <c r="E22" s="21">
        <v>106.05000000000001</v>
      </c>
      <c r="F22" s="46">
        <v>20</v>
      </c>
      <c r="G22" s="47">
        <v>127.26</v>
      </c>
      <c r="H22" s="191">
        <f>D22*E22</f>
        <v>106050.00000000001</v>
      </c>
      <c r="I22" s="138">
        <f>D22*G22</f>
        <v>127260</v>
      </c>
      <c r="J22" s="1"/>
      <c r="K22" s="1"/>
    </row>
    <row r="23" spans="1:9" s="2" customFormat="1" ht="24" customHeight="1">
      <c r="A23" s="183"/>
      <c r="B23" s="96"/>
      <c r="C23" s="49"/>
      <c r="D23" s="49"/>
      <c r="E23" s="50"/>
      <c r="F23" s="187"/>
      <c r="G23" s="188"/>
      <c r="H23" s="189"/>
      <c r="I23" s="154"/>
    </row>
    <row r="24" spans="1:11" s="81" customFormat="1" ht="33" customHeight="1">
      <c r="A24" s="82" t="s">
        <v>668</v>
      </c>
      <c r="B24" s="83" t="s">
        <v>0</v>
      </c>
      <c r="C24" s="84" t="s">
        <v>1</v>
      </c>
      <c r="D24" s="84" t="s">
        <v>660</v>
      </c>
      <c r="E24" s="84" t="s">
        <v>661</v>
      </c>
      <c r="F24" s="84" t="s">
        <v>12</v>
      </c>
      <c r="G24" s="84" t="s">
        <v>662</v>
      </c>
      <c r="H24" s="83" t="s">
        <v>663</v>
      </c>
      <c r="I24" s="83" t="s">
        <v>664</v>
      </c>
      <c r="J24" s="85" t="s">
        <v>665</v>
      </c>
      <c r="K24" s="85" t="s">
        <v>666</v>
      </c>
    </row>
    <row r="25" spans="1:11" s="2" customFormat="1" ht="24.75" customHeight="1">
      <c r="A25" s="4">
        <v>8</v>
      </c>
      <c r="B25" s="87" t="s">
        <v>562</v>
      </c>
      <c r="C25" s="184" t="s">
        <v>4</v>
      </c>
      <c r="D25" s="184">
        <v>120</v>
      </c>
      <c r="E25" s="21">
        <v>1344</v>
      </c>
      <c r="F25" s="46">
        <v>20</v>
      </c>
      <c r="G25" s="47">
        <v>1612.8</v>
      </c>
      <c r="H25" s="191">
        <f>D25*E25</f>
        <v>161280</v>
      </c>
      <c r="I25" s="138">
        <f>D25*G25</f>
        <v>193536</v>
      </c>
      <c r="J25" s="1"/>
      <c r="K25" s="1"/>
    </row>
    <row r="26" spans="1:9" s="2" customFormat="1" ht="24.75" customHeight="1">
      <c r="A26" s="183"/>
      <c r="B26" s="96"/>
      <c r="C26" s="49"/>
      <c r="D26" s="49"/>
      <c r="E26" s="50"/>
      <c r="F26" s="187"/>
      <c r="G26" s="188"/>
      <c r="H26" s="189"/>
      <c r="I26" s="154"/>
    </row>
    <row r="27" spans="1:11" s="81" customFormat="1" ht="33" customHeight="1">
      <c r="A27" s="82" t="s">
        <v>668</v>
      </c>
      <c r="B27" s="83" t="s">
        <v>0</v>
      </c>
      <c r="C27" s="84" t="s">
        <v>1</v>
      </c>
      <c r="D27" s="84" t="s">
        <v>660</v>
      </c>
      <c r="E27" s="84" t="s">
        <v>661</v>
      </c>
      <c r="F27" s="84" t="s">
        <v>12</v>
      </c>
      <c r="G27" s="84" t="s">
        <v>662</v>
      </c>
      <c r="H27" s="83" t="s">
        <v>663</v>
      </c>
      <c r="I27" s="83" t="s">
        <v>664</v>
      </c>
      <c r="J27" s="85" t="s">
        <v>665</v>
      </c>
      <c r="K27" s="85" t="s">
        <v>666</v>
      </c>
    </row>
    <row r="28" spans="1:11" s="2" customFormat="1" ht="24.75" customHeight="1">
      <c r="A28" s="4">
        <v>9</v>
      </c>
      <c r="B28" s="87" t="s">
        <v>561</v>
      </c>
      <c r="C28" s="184" t="s">
        <v>4</v>
      </c>
      <c r="D28" s="184">
        <v>240</v>
      </c>
      <c r="E28" s="21">
        <v>1407</v>
      </c>
      <c r="F28" s="46">
        <v>20</v>
      </c>
      <c r="G28" s="47">
        <v>1688.3999999999999</v>
      </c>
      <c r="H28" s="191">
        <f>D28*E28</f>
        <v>337680</v>
      </c>
      <c r="I28" s="138">
        <f>D28*G28</f>
        <v>405215.99999999994</v>
      </c>
      <c r="J28" s="1"/>
      <c r="K28" s="1"/>
    </row>
    <row r="29" spans="1:9" s="2" customFormat="1" ht="24.75" customHeight="1">
      <c r="A29" s="183"/>
      <c r="B29" s="96"/>
      <c r="C29" s="49"/>
      <c r="D29" s="49"/>
      <c r="E29" s="50"/>
      <c r="F29" s="187"/>
      <c r="G29" s="188"/>
      <c r="H29" s="189"/>
      <c r="I29" s="154"/>
    </row>
    <row r="30" spans="1:11" s="81" customFormat="1" ht="33" customHeight="1">
      <c r="A30" s="82" t="s">
        <v>668</v>
      </c>
      <c r="B30" s="83" t="s">
        <v>0</v>
      </c>
      <c r="C30" s="84" t="s">
        <v>1</v>
      </c>
      <c r="D30" s="84" t="s">
        <v>660</v>
      </c>
      <c r="E30" s="84" t="s">
        <v>661</v>
      </c>
      <c r="F30" s="84" t="s">
        <v>12</v>
      </c>
      <c r="G30" s="84" t="s">
        <v>662</v>
      </c>
      <c r="H30" s="83" t="s">
        <v>663</v>
      </c>
      <c r="I30" s="83" t="s">
        <v>664</v>
      </c>
      <c r="J30" s="85" t="s">
        <v>665</v>
      </c>
      <c r="K30" s="85" t="s">
        <v>666</v>
      </c>
    </row>
    <row r="31" spans="1:11" s="2" customFormat="1" ht="24.75" customHeight="1">
      <c r="A31" s="4">
        <v>10</v>
      </c>
      <c r="B31" s="87" t="s">
        <v>556</v>
      </c>
      <c r="C31" s="184" t="s">
        <v>5</v>
      </c>
      <c r="D31" s="184">
        <v>120</v>
      </c>
      <c r="E31" s="21">
        <v>735</v>
      </c>
      <c r="F31" s="46">
        <v>20</v>
      </c>
      <c r="G31" s="47">
        <v>882</v>
      </c>
      <c r="H31" s="191">
        <f>D31*E31</f>
        <v>88200</v>
      </c>
      <c r="I31" s="138">
        <f>D31*G31</f>
        <v>105840</v>
      </c>
      <c r="J31" s="1"/>
      <c r="K31" s="1"/>
    </row>
    <row r="32" spans="1:9" s="2" customFormat="1" ht="24.75" customHeight="1">
      <c r="A32" s="183"/>
      <c r="B32" s="96"/>
      <c r="C32" s="49"/>
      <c r="D32" s="49"/>
      <c r="E32" s="50"/>
      <c r="F32" s="187"/>
      <c r="G32" s="188"/>
      <c r="H32" s="189"/>
      <c r="I32" s="154"/>
    </row>
    <row r="33" spans="1:11" s="81" customFormat="1" ht="33" customHeight="1">
      <c r="A33" s="82" t="s">
        <v>668</v>
      </c>
      <c r="B33" s="83" t="s">
        <v>0</v>
      </c>
      <c r="C33" s="84" t="s">
        <v>1</v>
      </c>
      <c r="D33" s="84" t="s">
        <v>660</v>
      </c>
      <c r="E33" s="84" t="s">
        <v>661</v>
      </c>
      <c r="F33" s="84" t="s">
        <v>12</v>
      </c>
      <c r="G33" s="84" t="s">
        <v>662</v>
      </c>
      <c r="H33" s="83" t="s">
        <v>663</v>
      </c>
      <c r="I33" s="83" t="s">
        <v>664</v>
      </c>
      <c r="J33" s="85" t="s">
        <v>665</v>
      </c>
      <c r="K33" s="85" t="s">
        <v>666</v>
      </c>
    </row>
    <row r="34" spans="1:11" s="2" customFormat="1" ht="35.25" customHeight="1">
      <c r="A34" s="4">
        <v>11</v>
      </c>
      <c r="B34" s="87" t="s">
        <v>555</v>
      </c>
      <c r="C34" s="184" t="s">
        <v>3</v>
      </c>
      <c r="D34" s="184">
        <v>300</v>
      </c>
      <c r="E34" s="21">
        <v>577.5</v>
      </c>
      <c r="F34" s="46">
        <v>20</v>
      </c>
      <c r="G34" s="47">
        <v>693</v>
      </c>
      <c r="H34" s="191">
        <f>D34*E34</f>
        <v>173250</v>
      </c>
      <c r="I34" s="138">
        <f>D34*G34</f>
        <v>207900</v>
      </c>
      <c r="J34" s="1"/>
      <c r="K34" s="1"/>
    </row>
    <row r="35" spans="1:9" s="2" customFormat="1" ht="35.25" customHeight="1">
      <c r="A35" s="183"/>
      <c r="B35" s="96"/>
      <c r="C35" s="49"/>
      <c r="D35" s="49"/>
      <c r="E35" s="50"/>
      <c r="F35" s="187"/>
      <c r="G35" s="188"/>
      <c r="H35" s="189"/>
      <c r="I35" s="154"/>
    </row>
    <row r="36" spans="1:11" s="81" customFormat="1" ht="33" customHeight="1">
      <c r="A36" s="82" t="s">
        <v>668</v>
      </c>
      <c r="B36" s="83" t="s">
        <v>0</v>
      </c>
      <c r="C36" s="84" t="s">
        <v>1</v>
      </c>
      <c r="D36" s="84" t="s">
        <v>660</v>
      </c>
      <c r="E36" s="84" t="s">
        <v>661</v>
      </c>
      <c r="F36" s="84" t="s">
        <v>12</v>
      </c>
      <c r="G36" s="84" t="s">
        <v>662</v>
      </c>
      <c r="H36" s="83" t="s">
        <v>663</v>
      </c>
      <c r="I36" s="83" t="s">
        <v>664</v>
      </c>
      <c r="J36" s="85" t="s">
        <v>665</v>
      </c>
      <c r="K36" s="85" t="s">
        <v>666</v>
      </c>
    </row>
    <row r="37" spans="1:11" s="2" customFormat="1" ht="35.25" customHeight="1">
      <c r="A37" s="4">
        <v>12</v>
      </c>
      <c r="B37" s="87" t="s">
        <v>554</v>
      </c>
      <c r="C37" s="184" t="s">
        <v>4</v>
      </c>
      <c r="D37" s="184">
        <v>30</v>
      </c>
      <c r="E37" s="21">
        <v>3050.25</v>
      </c>
      <c r="F37" s="46">
        <v>20</v>
      </c>
      <c r="G37" s="47">
        <v>3660.2999999999997</v>
      </c>
      <c r="H37" s="191">
        <f>D37*E37</f>
        <v>91507.5</v>
      </c>
      <c r="I37" s="138">
        <f>D37*G37</f>
        <v>109808.99999999999</v>
      </c>
      <c r="J37" s="1"/>
      <c r="K37" s="1"/>
    </row>
    <row r="38" spans="1:9" s="2" customFormat="1" ht="35.25" customHeight="1">
      <c r="A38" s="183"/>
      <c r="B38" s="96"/>
      <c r="C38" s="49"/>
      <c r="D38" s="49"/>
      <c r="E38" s="50"/>
      <c r="F38" s="187"/>
      <c r="G38" s="188"/>
      <c r="H38" s="189"/>
      <c r="I38" s="154"/>
    </row>
    <row r="39" spans="1:11" s="81" customFormat="1" ht="33" customHeight="1">
      <c r="A39" s="82" t="s">
        <v>668</v>
      </c>
      <c r="B39" s="83" t="s">
        <v>0</v>
      </c>
      <c r="C39" s="84" t="s">
        <v>1</v>
      </c>
      <c r="D39" s="84" t="s">
        <v>660</v>
      </c>
      <c r="E39" s="84" t="s">
        <v>661</v>
      </c>
      <c r="F39" s="84" t="s">
        <v>12</v>
      </c>
      <c r="G39" s="84" t="s">
        <v>662</v>
      </c>
      <c r="H39" s="83" t="s">
        <v>663</v>
      </c>
      <c r="I39" s="83" t="s">
        <v>664</v>
      </c>
      <c r="J39" s="85" t="s">
        <v>665</v>
      </c>
      <c r="K39" s="85" t="s">
        <v>666</v>
      </c>
    </row>
    <row r="40" spans="1:11" s="2" customFormat="1" ht="36" customHeight="1">
      <c r="A40" s="4">
        <v>13</v>
      </c>
      <c r="B40" s="87" t="s">
        <v>553</v>
      </c>
      <c r="C40" s="184" t="s">
        <v>4</v>
      </c>
      <c r="D40" s="184">
        <v>200</v>
      </c>
      <c r="E40" s="21">
        <v>2058</v>
      </c>
      <c r="F40" s="46">
        <v>20</v>
      </c>
      <c r="G40" s="47">
        <v>2469.6</v>
      </c>
      <c r="H40" s="191">
        <f>D40*E40</f>
        <v>411600</v>
      </c>
      <c r="I40" s="138">
        <f>D40*G40</f>
        <v>493920</v>
      </c>
      <c r="J40" s="1"/>
      <c r="K40" s="1"/>
    </row>
    <row r="41" spans="1:9" s="2" customFormat="1" ht="36" customHeight="1">
      <c r="A41" s="183"/>
      <c r="B41" s="96"/>
      <c r="C41" s="49"/>
      <c r="D41" s="49"/>
      <c r="E41" s="50"/>
      <c r="F41" s="187"/>
      <c r="G41" s="188"/>
      <c r="H41" s="189"/>
      <c r="I41" s="154"/>
    </row>
    <row r="42" spans="1:11" s="81" customFormat="1" ht="33" customHeight="1">
      <c r="A42" s="82" t="s">
        <v>668</v>
      </c>
      <c r="B42" s="83" t="s">
        <v>0</v>
      </c>
      <c r="C42" s="84" t="s">
        <v>1</v>
      </c>
      <c r="D42" s="84" t="s">
        <v>660</v>
      </c>
      <c r="E42" s="84" t="s">
        <v>661</v>
      </c>
      <c r="F42" s="84" t="s">
        <v>12</v>
      </c>
      <c r="G42" s="84" t="s">
        <v>662</v>
      </c>
      <c r="H42" s="83" t="s">
        <v>663</v>
      </c>
      <c r="I42" s="83" t="s">
        <v>664</v>
      </c>
      <c r="J42" s="85" t="s">
        <v>665</v>
      </c>
      <c r="K42" s="85" t="s">
        <v>666</v>
      </c>
    </row>
    <row r="43" spans="1:9" s="17" customFormat="1" ht="24.75" customHeight="1">
      <c r="A43" s="183">
        <v>14</v>
      </c>
      <c r="B43" s="96" t="s">
        <v>552</v>
      </c>
      <c r="C43" s="49" t="s">
        <v>3</v>
      </c>
      <c r="D43" s="49">
        <v>130</v>
      </c>
      <c r="E43" s="50">
        <v>5591.25</v>
      </c>
      <c r="F43" s="187">
        <v>20</v>
      </c>
      <c r="G43" s="188">
        <v>6709.5</v>
      </c>
      <c r="H43" s="189">
        <f>D43*E43</f>
        <v>726862.5</v>
      </c>
      <c r="I43" s="154">
        <f>D43*G43</f>
        <v>872235</v>
      </c>
    </row>
    <row r="44" spans="1:9" s="17" customFormat="1" ht="24.75" customHeight="1">
      <c r="A44" s="183"/>
      <c r="B44" s="96"/>
      <c r="C44" s="49"/>
      <c r="D44" s="49"/>
      <c r="E44" s="50"/>
      <c r="F44" s="187"/>
      <c r="G44" s="188"/>
      <c r="H44" s="189"/>
      <c r="I44" s="154"/>
    </row>
    <row r="45" spans="1:11" s="81" customFormat="1" ht="33" customHeight="1">
      <c r="A45" s="82" t="s">
        <v>668</v>
      </c>
      <c r="B45" s="83" t="s">
        <v>0</v>
      </c>
      <c r="C45" s="84" t="s">
        <v>1</v>
      </c>
      <c r="D45" s="84" t="s">
        <v>660</v>
      </c>
      <c r="E45" s="84" t="s">
        <v>661</v>
      </c>
      <c r="F45" s="84" t="s">
        <v>12</v>
      </c>
      <c r="G45" s="84" t="s">
        <v>662</v>
      </c>
      <c r="H45" s="83" t="s">
        <v>663</v>
      </c>
      <c r="I45" s="83" t="s">
        <v>664</v>
      </c>
      <c r="J45" s="85" t="s">
        <v>665</v>
      </c>
      <c r="K45" s="85" t="s">
        <v>666</v>
      </c>
    </row>
    <row r="46" spans="1:11" s="2" customFormat="1" ht="26.25" customHeight="1">
      <c r="A46" s="4">
        <v>15</v>
      </c>
      <c r="B46" s="87" t="s">
        <v>551</v>
      </c>
      <c r="C46" s="184" t="s">
        <v>4</v>
      </c>
      <c r="D46" s="184">
        <v>30</v>
      </c>
      <c r="E46" s="21">
        <v>735</v>
      </c>
      <c r="F46" s="46">
        <v>20</v>
      </c>
      <c r="G46" s="47">
        <v>882</v>
      </c>
      <c r="H46" s="191">
        <f>D46*E46</f>
        <v>22050</v>
      </c>
      <c r="I46" s="138">
        <f>D46*G46</f>
        <v>26460</v>
      </c>
      <c r="J46" s="1"/>
      <c r="K46" s="1"/>
    </row>
    <row r="47" spans="1:9" s="2" customFormat="1" ht="26.25" customHeight="1">
      <c r="A47" s="183"/>
      <c r="B47" s="96"/>
      <c r="C47" s="49"/>
      <c r="D47" s="49"/>
      <c r="E47" s="50"/>
      <c r="F47" s="187"/>
      <c r="G47" s="188"/>
      <c r="H47" s="189"/>
      <c r="I47" s="154"/>
    </row>
    <row r="48" spans="1:11" s="81" customFormat="1" ht="33" customHeight="1">
      <c r="A48" s="82" t="s">
        <v>668</v>
      </c>
      <c r="B48" s="83" t="s">
        <v>0</v>
      </c>
      <c r="C48" s="84" t="s">
        <v>1</v>
      </c>
      <c r="D48" s="84" t="s">
        <v>660</v>
      </c>
      <c r="E48" s="84" t="s">
        <v>661</v>
      </c>
      <c r="F48" s="84" t="s">
        <v>12</v>
      </c>
      <c r="G48" s="84" t="s">
        <v>662</v>
      </c>
      <c r="H48" s="83" t="s">
        <v>663</v>
      </c>
      <c r="I48" s="83" t="s">
        <v>664</v>
      </c>
      <c r="J48" s="85" t="s">
        <v>665</v>
      </c>
      <c r="K48" s="85" t="s">
        <v>666</v>
      </c>
    </row>
    <row r="49" spans="1:11" s="2" customFormat="1" ht="18.75" customHeight="1">
      <c r="A49" s="4">
        <v>16</v>
      </c>
      <c r="B49" s="87" t="s">
        <v>557</v>
      </c>
      <c r="C49" s="184" t="s">
        <v>4</v>
      </c>
      <c r="D49" s="184">
        <v>120</v>
      </c>
      <c r="E49" s="21">
        <v>141.75</v>
      </c>
      <c r="F49" s="46">
        <v>20</v>
      </c>
      <c r="G49" s="47">
        <v>170.1</v>
      </c>
      <c r="H49" s="191">
        <f>D49*E49</f>
        <v>17010</v>
      </c>
      <c r="I49" s="138">
        <f>D49*G49</f>
        <v>20412</v>
      </c>
      <c r="J49" s="1"/>
      <c r="K49" s="1"/>
    </row>
    <row r="50" spans="1:9" s="2" customFormat="1" ht="18.75" customHeight="1">
      <c r="A50" s="183"/>
      <c r="B50" s="96"/>
      <c r="C50" s="49"/>
      <c r="D50" s="49"/>
      <c r="E50" s="50"/>
      <c r="F50" s="187"/>
      <c r="G50" s="188"/>
      <c r="H50" s="189"/>
      <c r="I50" s="154"/>
    </row>
    <row r="51" spans="1:11" s="81" customFormat="1" ht="33" customHeight="1">
      <c r="A51" s="82" t="s">
        <v>668</v>
      </c>
      <c r="B51" s="83" t="s">
        <v>0</v>
      </c>
      <c r="C51" s="84" t="s">
        <v>1</v>
      </c>
      <c r="D51" s="84" t="s">
        <v>660</v>
      </c>
      <c r="E51" s="84" t="s">
        <v>661</v>
      </c>
      <c r="F51" s="84" t="s">
        <v>12</v>
      </c>
      <c r="G51" s="84" t="s">
        <v>662</v>
      </c>
      <c r="H51" s="83" t="s">
        <v>663</v>
      </c>
      <c r="I51" s="83" t="s">
        <v>664</v>
      </c>
      <c r="J51" s="85" t="s">
        <v>665</v>
      </c>
      <c r="K51" s="85" t="s">
        <v>666</v>
      </c>
    </row>
    <row r="52" spans="1:11" s="2" customFormat="1" ht="26.25" customHeight="1">
      <c r="A52" s="4">
        <v>17</v>
      </c>
      <c r="B52" s="87" t="s">
        <v>558</v>
      </c>
      <c r="C52" s="184" t="s">
        <v>4</v>
      </c>
      <c r="D52" s="184">
        <v>600</v>
      </c>
      <c r="E52" s="21">
        <v>651</v>
      </c>
      <c r="F52" s="46">
        <v>20</v>
      </c>
      <c r="G52" s="47">
        <v>781.1999999999999</v>
      </c>
      <c r="H52" s="191">
        <f>D52*E52</f>
        <v>390600</v>
      </c>
      <c r="I52" s="138">
        <f>D52*G52</f>
        <v>468719.99999999994</v>
      </c>
      <c r="J52" s="1"/>
      <c r="K52" s="1"/>
    </row>
    <row r="53" spans="1:9" s="2" customFormat="1" ht="26.25" customHeight="1">
      <c r="A53" s="183"/>
      <c r="B53" s="96"/>
      <c r="C53" s="49"/>
      <c r="D53" s="49"/>
      <c r="E53" s="50"/>
      <c r="F53" s="187"/>
      <c r="G53" s="188"/>
      <c r="H53" s="189"/>
      <c r="I53" s="154"/>
    </row>
    <row r="54" spans="1:11" s="81" customFormat="1" ht="33" customHeight="1">
      <c r="A54" s="82" t="s">
        <v>668</v>
      </c>
      <c r="B54" s="83" t="s">
        <v>0</v>
      </c>
      <c r="C54" s="84" t="s">
        <v>1</v>
      </c>
      <c r="D54" s="84" t="s">
        <v>660</v>
      </c>
      <c r="E54" s="84" t="s">
        <v>661</v>
      </c>
      <c r="F54" s="84" t="s">
        <v>12</v>
      </c>
      <c r="G54" s="84" t="s">
        <v>662</v>
      </c>
      <c r="H54" s="83" t="s">
        <v>663</v>
      </c>
      <c r="I54" s="83" t="s">
        <v>664</v>
      </c>
      <c r="J54" s="85" t="s">
        <v>665</v>
      </c>
      <c r="K54" s="85" t="s">
        <v>666</v>
      </c>
    </row>
    <row r="55" spans="1:11" s="2" customFormat="1" ht="13.5" customHeight="1">
      <c r="A55" s="4">
        <v>18</v>
      </c>
      <c r="B55" s="87" t="s">
        <v>559</v>
      </c>
      <c r="C55" s="184" t="s">
        <v>3</v>
      </c>
      <c r="D55" s="184">
        <v>10</v>
      </c>
      <c r="E55" s="21">
        <v>446.25</v>
      </c>
      <c r="F55" s="46">
        <v>20</v>
      </c>
      <c r="G55" s="47">
        <v>535.5</v>
      </c>
      <c r="H55" s="191">
        <f>D55*E55</f>
        <v>4462.5</v>
      </c>
      <c r="I55" s="138">
        <f>D55*G55</f>
        <v>5355</v>
      </c>
      <c r="J55" s="1"/>
      <c r="K55" s="1"/>
    </row>
    <row r="56" spans="1:9" s="2" customFormat="1" ht="13.5" customHeight="1">
      <c r="A56" s="183"/>
      <c r="B56" s="96"/>
      <c r="C56" s="49"/>
      <c r="D56" s="49"/>
      <c r="E56" s="50"/>
      <c r="F56" s="187"/>
      <c r="G56" s="188"/>
      <c r="H56" s="189"/>
      <c r="I56" s="154"/>
    </row>
    <row r="57" spans="1:11" s="81" customFormat="1" ht="33" customHeight="1">
      <c r="A57" s="82" t="s">
        <v>668</v>
      </c>
      <c r="B57" s="83" t="s">
        <v>0</v>
      </c>
      <c r="C57" s="84" t="s">
        <v>1</v>
      </c>
      <c r="D57" s="84" t="s">
        <v>660</v>
      </c>
      <c r="E57" s="84" t="s">
        <v>661</v>
      </c>
      <c r="F57" s="84" t="s">
        <v>12</v>
      </c>
      <c r="G57" s="84" t="s">
        <v>662</v>
      </c>
      <c r="H57" s="83" t="s">
        <v>663</v>
      </c>
      <c r="I57" s="83" t="s">
        <v>664</v>
      </c>
      <c r="J57" s="85" t="s">
        <v>665</v>
      </c>
      <c r="K57" s="85" t="s">
        <v>666</v>
      </c>
    </row>
    <row r="58" spans="1:11" s="2" customFormat="1" ht="35.25" customHeight="1">
      <c r="A58" s="4">
        <v>19</v>
      </c>
      <c r="B58" s="87" t="s">
        <v>560</v>
      </c>
      <c r="C58" s="184" t="s">
        <v>4</v>
      </c>
      <c r="D58" s="184">
        <v>350</v>
      </c>
      <c r="E58" s="21">
        <v>3412.5</v>
      </c>
      <c r="F58" s="46">
        <v>20</v>
      </c>
      <c r="G58" s="47">
        <v>4095</v>
      </c>
      <c r="H58" s="191">
        <f>D58*E58</f>
        <v>1194375</v>
      </c>
      <c r="I58" s="138">
        <f>D58*G58</f>
        <v>1433250</v>
      </c>
      <c r="J58" s="1"/>
      <c r="K58" s="1"/>
    </row>
    <row r="59" spans="2:9" s="24" customFormat="1" ht="11.25">
      <c r="B59" s="111"/>
      <c r="D59" s="28"/>
      <c r="H59" s="139">
        <f>SUM(H4:H58)</f>
        <v>5054392.5</v>
      </c>
      <c r="I59" s="139">
        <f>SUM(I4:I58)</f>
        <v>6065271</v>
      </c>
    </row>
    <row r="60" ht="15">
      <c r="H60" s="23"/>
    </row>
  </sheetData>
  <sheetProtection/>
  <printOptions/>
  <pageMargins left="0.7" right="0.7" top="0.75" bottom="0.75" header="0.3" footer="0.3"/>
  <pageSetup horizontalDpi="600" verticalDpi="600" orientation="landscape" scale="9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06"/>
  <sheetViews>
    <sheetView view="pageBreakPreview" zoomScale="60" zoomScalePageLayoutView="0" workbookViewId="0" topLeftCell="A545">
      <selection activeCell="V601" sqref="V601"/>
    </sheetView>
  </sheetViews>
  <sheetFormatPr defaultColWidth="9.140625" defaultRowHeight="15"/>
  <cols>
    <col min="1" max="1" width="4.421875" style="0" customWidth="1"/>
    <col min="2" max="2" width="29.8515625" style="0" customWidth="1"/>
    <col min="3" max="3" width="7.421875" style="0" customWidth="1"/>
    <col min="4" max="4" width="9.57421875" style="0" customWidth="1"/>
    <col min="5" max="5" width="8.421875" style="0" customWidth="1"/>
    <col min="7" max="7" width="8.57421875" style="0" customWidth="1"/>
    <col min="8" max="8" width="13.140625" style="0" customWidth="1"/>
    <col min="9" max="9" width="16.00390625" style="0" customWidth="1"/>
    <col min="10" max="10" width="18.57421875" style="0" customWidth="1"/>
  </cols>
  <sheetData>
    <row r="1" spans="1:9" s="31" customFormat="1" ht="15.75">
      <c r="A1" s="30"/>
      <c r="B1" s="31" t="s">
        <v>607</v>
      </c>
      <c r="I1" s="32"/>
    </row>
    <row r="2" spans="1:9" s="34" customFormat="1" ht="11.25">
      <c r="A2" s="33"/>
      <c r="I2" s="35"/>
    </row>
    <row r="3" spans="1:9" s="34" customFormat="1" ht="11.25">
      <c r="A3" s="33"/>
      <c r="I3" s="35"/>
    </row>
    <row r="4" spans="1:2" s="36" customFormat="1" ht="11.25">
      <c r="A4" s="29"/>
      <c r="B4" s="36" t="s">
        <v>257</v>
      </c>
    </row>
    <row r="5" spans="1:2" s="36" customFormat="1" ht="11.25">
      <c r="A5" s="29"/>
      <c r="B5" s="36" t="s">
        <v>674</v>
      </c>
    </row>
    <row r="6" spans="1:11" s="81" customFormat="1" ht="33" customHeight="1">
      <c r="A6" s="82" t="s">
        <v>667</v>
      </c>
      <c r="B6" s="83" t="s">
        <v>0</v>
      </c>
      <c r="C6" s="84" t="s">
        <v>1</v>
      </c>
      <c r="D6" s="84" t="s">
        <v>660</v>
      </c>
      <c r="E6" s="84" t="s">
        <v>661</v>
      </c>
      <c r="F6" s="84" t="s">
        <v>12</v>
      </c>
      <c r="G6" s="84" t="s">
        <v>662</v>
      </c>
      <c r="H6" s="83" t="s">
        <v>663</v>
      </c>
      <c r="I6" s="83" t="s">
        <v>664</v>
      </c>
      <c r="J6" s="85" t="s">
        <v>665</v>
      </c>
      <c r="K6" s="85" t="s">
        <v>666</v>
      </c>
    </row>
    <row r="7" spans="1:11" s="34" customFormat="1" ht="11.25">
      <c r="A7" s="209">
        <v>1</v>
      </c>
      <c r="B7" s="38" t="s">
        <v>259</v>
      </c>
      <c r="C7" s="38" t="s">
        <v>260</v>
      </c>
      <c r="D7" s="38">
        <v>160000</v>
      </c>
      <c r="E7" s="39">
        <v>19</v>
      </c>
      <c r="F7" s="38">
        <v>20</v>
      </c>
      <c r="G7" s="39">
        <f>E7*1.2</f>
        <v>22.8</v>
      </c>
      <c r="H7" s="39">
        <f>D7*E7</f>
        <v>3040000</v>
      </c>
      <c r="I7" s="39">
        <f>D7*G7</f>
        <v>3648000</v>
      </c>
      <c r="J7" s="38"/>
      <c r="K7" s="38"/>
    </row>
    <row r="8" spans="1:11" s="34" customFormat="1" ht="11.25">
      <c r="A8" s="209"/>
      <c r="B8" s="38" t="s">
        <v>261</v>
      </c>
      <c r="C8" s="38" t="s">
        <v>3</v>
      </c>
      <c r="D8" s="38">
        <v>100</v>
      </c>
      <c r="E8" s="39">
        <v>350</v>
      </c>
      <c r="F8" s="38">
        <v>20</v>
      </c>
      <c r="G8" s="39">
        <f>E8*1.2</f>
        <v>420</v>
      </c>
      <c r="H8" s="39">
        <f>D8*E8</f>
        <v>35000</v>
      </c>
      <c r="I8" s="39">
        <f>D8*G8</f>
        <v>42000</v>
      </c>
      <c r="J8" s="38"/>
      <c r="K8" s="38"/>
    </row>
    <row r="9" spans="1:11" s="34" customFormat="1" ht="11.25">
      <c r="A9" s="209"/>
      <c r="B9" s="38" t="s">
        <v>262</v>
      </c>
      <c r="C9" s="38" t="s">
        <v>71</v>
      </c>
      <c r="D9" s="38">
        <v>100</v>
      </c>
      <c r="E9" s="39">
        <v>520</v>
      </c>
      <c r="F9" s="38">
        <v>20</v>
      </c>
      <c r="G9" s="39">
        <f>E9*1.2</f>
        <v>624</v>
      </c>
      <c r="H9" s="39">
        <f>D9*E9</f>
        <v>52000</v>
      </c>
      <c r="I9" s="39">
        <f>D9*G9</f>
        <v>62400</v>
      </c>
      <c r="J9" s="38"/>
      <c r="K9" s="38"/>
    </row>
    <row r="10" spans="1:11" s="34" customFormat="1" ht="11.25">
      <c r="A10" s="209"/>
      <c r="B10" s="38" t="s">
        <v>263</v>
      </c>
      <c r="C10" s="38" t="s">
        <v>3</v>
      </c>
      <c r="D10" s="38">
        <v>500</v>
      </c>
      <c r="E10" s="38">
        <v>18.480000000000004</v>
      </c>
      <c r="F10" s="38">
        <v>20</v>
      </c>
      <c r="G10" s="39">
        <f>E10*1.2</f>
        <v>22.176000000000005</v>
      </c>
      <c r="H10" s="39">
        <f>D10*E10</f>
        <v>9240.000000000002</v>
      </c>
      <c r="I10" s="39">
        <f>D10*G10</f>
        <v>11088.000000000004</v>
      </c>
      <c r="J10" s="38"/>
      <c r="K10" s="38"/>
    </row>
    <row r="11" spans="1:11" s="34" customFormat="1" ht="11.25">
      <c r="A11" s="209"/>
      <c r="B11" s="38" t="s">
        <v>264</v>
      </c>
      <c r="C11" s="38" t="s">
        <v>3</v>
      </c>
      <c r="D11" s="38">
        <v>500</v>
      </c>
      <c r="E11" s="38">
        <v>13.640000000000002</v>
      </c>
      <c r="F11" s="38">
        <v>20</v>
      </c>
      <c r="G11" s="39">
        <f>E11*1.2</f>
        <v>16.368000000000002</v>
      </c>
      <c r="H11" s="39">
        <f>D11*E11</f>
        <v>6820.000000000001</v>
      </c>
      <c r="I11" s="39">
        <f>D11*G11</f>
        <v>8184.000000000001</v>
      </c>
      <c r="J11" s="38"/>
      <c r="K11" s="38"/>
    </row>
    <row r="12" spans="1:9" s="34" customFormat="1" ht="11.25">
      <c r="A12" s="33"/>
      <c r="G12" s="35"/>
      <c r="I12" s="35"/>
    </row>
    <row r="13" spans="1:9" s="34" customFormat="1" ht="11.25">
      <c r="A13" s="33"/>
      <c r="B13" s="34" t="s">
        <v>675</v>
      </c>
      <c r="G13" s="35"/>
      <c r="I13" s="35"/>
    </row>
    <row r="14" spans="1:11" s="81" customFormat="1" ht="33" customHeight="1">
      <c r="A14" s="82" t="s">
        <v>667</v>
      </c>
      <c r="B14" s="83" t="s">
        <v>0</v>
      </c>
      <c r="C14" s="84" t="s">
        <v>1</v>
      </c>
      <c r="D14" s="84" t="s">
        <v>660</v>
      </c>
      <c r="E14" s="84" t="s">
        <v>661</v>
      </c>
      <c r="F14" s="84" t="s">
        <v>12</v>
      </c>
      <c r="G14" s="84" t="s">
        <v>662</v>
      </c>
      <c r="H14" s="83" t="s">
        <v>663</v>
      </c>
      <c r="I14" s="83" t="s">
        <v>664</v>
      </c>
      <c r="J14" s="85" t="s">
        <v>665</v>
      </c>
      <c r="K14" s="85" t="s">
        <v>666</v>
      </c>
    </row>
    <row r="15" spans="1:11" s="34" customFormat="1" ht="15" customHeight="1">
      <c r="A15" s="209">
        <v>2</v>
      </c>
      <c r="B15" s="45" t="s">
        <v>265</v>
      </c>
      <c r="C15" s="38" t="s">
        <v>3</v>
      </c>
      <c r="D15" s="38">
        <v>200</v>
      </c>
      <c r="E15" s="38">
        <v>20.24</v>
      </c>
      <c r="F15" s="38">
        <v>20</v>
      </c>
      <c r="G15" s="39">
        <f aca="true" t="shared" si="0" ref="G15:G20">E15*1.2</f>
        <v>24.287999999999997</v>
      </c>
      <c r="H15" s="39">
        <f aca="true" t="shared" si="1" ref="H15:H20">D15*E15</f>
        <v>4047.9999999999995</v>
      </c>
      <c r="I15" s="39">
        <f aca="true" t="shared" si="2" ref="I15:I20">D15*G15</f>
        <v>4857.599999999999</v>
      </c>
      <c r="J15" s="38"/>
      <c r="K15" s="38"/>
    </row>
    <row r="16" spans="1:11" s="34" customFormat="1" ht="11.25">
      <c r="A16" s="209"/>
      <c r="B16" s="45" t="s">
        <v>266</v>
      </c>
      <c r="C16" s="38" t="s">
        <v>3</v>
      </c>
      <c r="D16" s="38">
        <v>5000</v>
      </c>
      <c r="E16" s="38">
        <v>22.44</v>
      </c>
      <c r="F16" s="38">
        <v>20</v>
      </c>
      <c r="G16" s="39">
        <f t="shared" si="0"/>
        <v>26.928</v>
      </c>
      <c r="H16" s="39">
        <f t="shared" si="1"/>
        <v>112200</v>
      </c>
      <c r="I16" s="39">
        <f t="shared" si="2"/>
        <v>134640</v>
      </c>
      <c r="J16" s="38"/>
      <c r="K16" s="38"/>
    </row>
    <row r="17" spans="1:11" s="34" customFormat="1" ht="11.25">
      <c r="A17" s="209"/>
      <c r="B17" s="45" t="s">
        <v>267</v>
      </c>
      <c r="C17" s="38" t="s">
        <v>3</v>
      </c>
      <c r="D17" s="38">
        <v>3000</v>
      </c>
      <c r="E17" s="38">
        <v>28.490000000000002</v>
      </c>
      <c r="F17" s="38">
        <v>20</v>
      </c>
      <c r="G17" s="39">
        <f t="shared" si="0"/>
        <v>34.188</v>
      </c>
      <c r="H17" s="39">
        <f t="shared" si="1"/>
        <v>85470</v>
      </c>
      <c r="I17" s="39">
        <f t="shared" si="2"/>
        <v>102564</v>
      </c>
      <c r="J17" s="38"/>
      <c r="K17" s="38"/>
    </row>
    <row r="18" spans="1:11" s="34" customFormat="1" ht="11.25">
      <c r="A18" s="209"/>
      <c r="B18" s="45" t="s">
        <v>268</v>
      </c>
      <c r="C18" s="38" t="s">
        <v>3</v>
      </c>
      <c r="D18" s="38">
        <v>3500</v>
      </c>
      <c r="E18" s="38">
        <v>34.870000000000005</v>
      </c>
      <c r="F18" s="38">
        <v>20</v>
      </c>
      <c r="G18" s="39">
        <f t="shared" si="0"/>
        <v>41.844</v>
      </c>
      <c r="H18" s="39">
        <f t="shared" si="1"/>
        <v>122045.00000000001</v>
      </c>
      <c r="I18" s="39">
        <f t="shared" si="2"/>
        <v>146454</v>
      </c>
      <c r="J18" s="38"/>
      <c r="K18" s="38"/>
    </row>
    <row r="19" spans="1:11" s="34" customFormat="1" ht="11.25">
      <c r="A19" s="209"/>
      <c r="B19" s="45" t="s">
        <v>269</v>
      </c>
      <c r="C19" s="38" t="s">
        <v>3</v>
      </c>
      <c r="D19" s="38">
        <v>3500</v>
      </c>
      <c r="E19" s="38">
        <v>40.150000000000006</v>
      </c>
      <c r="F19" s="38">
        <v>20</v>
      </c>
      <c r="G19" s="39">
        <f t="shared" si="0"/>
        <v>48.18000000000001</v>
      </c>
      <c r="H19" s="39">
        <f t="shared" si="1"/>
        <v>140525.00000000003</v>
      </c>
      <c r="I19" s="39">
        <f t="shared" si="2"/>
        <v>168630.00000000003</v>
      </c>
      <c r="J19" s="38"/>
      <c r="K19" s="38"/>
    </row>
    <row r="20" spans="1:11" s="34" customFormat="1" ht="11.25">
      <c r="A20" s="209"/>
      <c r="B20" s="45" t="s">
        <v>270</v>
      </c>
      <c r="C20" s="38" t="s">
        <v>3</v>
      </c>
      <c r="D20" s="38">
        <v>7000</v>
      </c>
      <c r="E20" s="38">
        <v>50.160000000000004</v>
      </c>
      <c r="F20" s="38">
        <v>20</v>
      </c>
      <c r="G20" s="39">
        <f t="shared" si="0"/>
        <v>60.192</v>
      </c>
      <c r="H20" s="39">
        <f t="shared" si="1"/>
        <v>351120</v>
      </c>
      <c r="I20" s="39">
        <f t="shared" si="2"/>
        <v>421344</v>
      </c>
      <c r="J20" s="38"/>
      <c r="K20" s="38"/>
    </row>
    <row r="21" spans="1:9" s="34" customFormat="1" ht="11.25">
      <c r="A21" s="41"/>
      <c r="G21" s="35"/>
      <c r="H21" s="35"/>
      <c r="I21" s="35"/>
    </row>
    <row r="22" spans="1:9" s="34" customFormat="1" ht="11.25">
      <c r="A22" s="41"/>
      <c r="B22" s="34" t="s">
        <v>676</v>
      </c>
      <c r="G22" s="35"/>
      <c r="H22" s="35"/>
      <c r="I22" s="35"/>
    </row>
    <row r="23" spans="1:11" s="81" customFormat="1" ht="33" customHeight="1">
      <c r="A23" s="82" t="s">
        <v>667</v>
      </c>
      <c r="B23" s="83" t="s">
        <v>0</v>
      </c>
      <c r="C23" s="84" t="s">
        <v>1</v>
      </c>
      <c r="D23" s="84" t="s">
        <v>660</v>
      </c>
      <c r="E23" s="84" t="s">
        <v>661</v>
      </c>
      <c r="F23" s="84" t="s">
        <v>12</v>
      </c>
      <c r="G23" s="84" t="s">
        <v>662</v>
      </c>
      <c r="H23" s="83" t="s">
        <v>663</v>
      </c>
      <c r="I23" s="83" t="s">
        <v>664</v>
      </c>
      <c r="J23" s="85" t="s">
        <v>665</v>
      </c>
      <c r="K23" s="85" t="s">
        <v>666</v>
      </c>
    </row>
    <row r="24" spans="1:11" s="34" customFormat="1" ht="11.25">
      <c r="A24" s="209">
        <v>3</v>
      </c>
      <c r="B24" s="45" t="s">
        <v>271</v>
      </c>
      <c r="C24" s="38" t="s">
        <v>3</v>
      </c>
      <c r="D24" s="38">
        <v>200</v>
      </c>
      <c r="E24" s="38">
        <v>20.24</v>
      </c>
      <c r="F24" s="38">
        <v>20</v>
      </c>
      <c r="G24" s="39">
        <f>E24*1.2</f>
        <v>24.287999999999997</v>
      </c>
      <c r="H24" s="39">
        <f>D24*E24</f>
        <v>4047.9999999999995</v>
      </c>
      <c r="I24" s="39">
        <f>D24*G24</f>
        <v>4857.599999999999</v>
      </c>
      <c r="J24" s="38"/>
      <c r="K24" s="38"/>
    </row>
    <row r="25" spans="1:11" s="34" customFormat="1" ht="11.25">
      <c r="A25" s="209"/>
      <c r="B25" s="45" t="s">
        <v>272</v>
      </c>
      <c r="C25" s="38" t="s">
        <v>3</v>
      </c>
      <c r="D25" s="38">
        <v>6000</v>
      </c>
      <c r="E25" s="38">
        <v>22.44</v>
      </c>
      <c r="F25" s="38">
        <v>20</v>
      </c>
      <c r="G25" s="39">
        <f>E25*1.2</f>
        <v>26.928</v>
      </c>
      <c r="H25" s="39">
        <f>D25*E25</f>
        <v>134640</v>
      </c>
      <c r="I25" s="39">
        <f>D25*G25</f>
        <v>161568</v>
      </c>
      <c r="J25" s="38"/>
      <c r="K25" s="38"/>
    </row>
    <row r="26" spans="1:11" s="34" customFormat="1" ht="11.25">
      <c r="A26" s="209"/>
      <c r="B26" s="45" t="s">
        <v>273</v>
      </c>
      <c r="C26" s="38" t="s">
        <v>3</v>
      </c>
      <c r="D26" s="38">
        <v>3500</v>
      </c>
      <c r="E26" s="38">
        <v>28.490000000000002</v>
      </c>
      <c r="F26" s="38">
        <v>20</v>
      </c>
      <c r="G26" s="39">
        <f>E26*1.2</f>
        <v>34.188</v>
      </c>
      <c r="H26" s="39">
        <f>D26*E26</f>
        <v>99715</v>
      </c>
      <c r="I26" s="39">
        <f>D26*G26</f>
        <v>119658.00000000001</v>
      </c>
      <c r="J26" s="38"/>
      <c r="K26" s="38"/>
    </row>
    <row r="27" spans="1:11" s="34" customFormat="1" ht="11.25">
      <c r="A27" s="209"/>
      <c r="B27" s="45" t="s">
        <v>274</v>
      </c>
      <c r="C27" s="38" t="s">
        <v>3</v>
      </c>
      <c r="D27" s="38">
        <v>4000</v>
      </c>
      <c r="E27" s="38">
        <v>34.870000000000005</v>
      </c>
      <c r="F27" s="38">
        <v>20</v>
      </c>
      <c r="G27" s="39">
        <f>E27*1.2</f>
        <v>41.844</v>
      </c>
      <c r="H27" s="39">
        <f>D27*E27</f>
        <v>139480.00000000003</v>
      </c>
      <c r="I27" s="39">
        <f>D27*G27</f>
        <v>167376</v>
      </c>
      <c r="J27" s="38"/>
      <c r="K27" s="38"/>
    </row>
    <row r="28" spans="1:11" s="34" customFormat="1" ht="11.25">
      <c r="A28" s="209"/>
      <c r="B28" s="45" t="s">
        <v>275</v>
      </c>
      <c r="C28" s="38" t="s">
        <v>3</v>
      </c>
      <c r="D28" s="38">
        <v>3000</v>
      </c>
      <c r="E28" s="38">
        <v>40.150000000000006</v>
      </c>
      <c r="F28" s="38">
        <v>20</v>
      </c>
      <c r="G28" s="39">
        <f>E28*1.2</f>
        <v>48.18000000000001</v>
      </c>
      <c r="H28" s="39">
        <f>D28*E28</f>
        <v>120450.00000000001</v>
      </c>
      <c r="I28" s="39">
        <f>D28*G28</f>
        <v>144540.00000000003</v>
      </c>
      <c r="J28" s="38"/>
      <c r="K28" s="38"/>
    </row>
    <row r="29" spans="1:9" s="34" customFormat="1" ht="11.25">
      <c r="A29" s="33"/>
      <c r="G29" s="35"/>
      <c r="I29" s="35"/>
    </row>
    <row r="30" spans="1:9" s="34" customFormat="1" ht="11.25">
      <c r="A30" s="33"/>
      <c r="B30" s="34" t="s">
        <v>677</v>
      </c>
      <c r="G30" s="35"/>
      <c r="I30" s="35"/>
    </row>
    <row r="31" spans="1:11" s="81" customFormat="1" ht="33" customHeight="1">
      <c r="A31" s="82" t="s">
        <v>667</v>
      </c>
      <c r="B31" s="83" t="s">
        <v>0</v>
      </c>
      <c r="C31" s="84" t="s">
        <v>1</v>
      </c>
      <c r="D31" s="84" t="s">
        <v>660</v>
      </c>
      <c r="E31" s="84" t="s">
        <v>661</v>
      </c>
      <c r="F31" s="84" t="s">
        <v>12</v>
      </c>
      <c r="G31" s="84" t="s">
        <v>662</v>
      </c>
      <c r="H31" s="83" t="s">
        <v>663</v>
      </c>
      <c r="I31" s="83" t="s">
        <v>664</v>
      </c>
      <c r="J31" s="85" t="s">
        <v>665</v>
      </c>
      <c r="K31" s="85" t="s">
        <v>666</v>
      </c>
    </row>
    <row r="32" spans="1:11" s="34" customFormat="1" ht="11.25">
      <c r="A32" s="209">
        <v>4</v>
      </c>
      <c r="B32" s="38" t="s">
        <v>276</v>
      </c>
      <c r="C32" s="38" t="s">
        <v>3</v>
      </c>
      <c r="D32" s="38">
        <v>6500</v>
      </c>
      <c r="E32" s="38">
        <v>106.82100000000001</v>
      </c>
      <c r="F32" s="38">
        <v>20</v>
      </c>
      <c r="G32" s="39">
        <f aca="true" t="shared" si="3" ref="G32:G37">E32*1.2</f>
        <v>128.1852</v>
      </c>
      <c r="H32" s="39">
        <f aca="true" t="shared" si="4" ref="H32:H37">D32*E32</f>
        <v>694336.5000000001</v>
      </c>
      <c r="I32" s="39">
        <f aca="true" t="shared" si="5" ref="I32:I37">D32*G32</f>
        <v>833203.8</v>
      </c>
      <c r="J32" s="38"/>
      <c r="K32" s="38"/>
    </row>
    <row r="33" spans="1:11" s="34" customFormat="1" ht="11.25">
      <c r="A33" s="209"/>
      <c r="B33" s="38" t="s">
        <v>277</v>
      </c>
      <c r="C33" s="38" t="s">
        <v>3</v>
      </c>
      <c r="D33" s="38">
        <v>1000</v>
      </c>
      <c r="E33" s="38">
        <v>154.44000000000003</v>
      </c>
      <c r="F33" s="38">
        <v>20</v>
      </c>
      <c r="G33" s="39">
        <f t="shared" si="3"/>
        <v>185.32800000000003</v>
      </c>
      <c r="H33" s="39">
        <f t="shared" si="4"/>
        <v>154440.00000000003</v>
      </c>
      <c r="I33" s="39">
        <f t="shared" si="5"/>
        <v>185328.00000000003</v>
      </c>
      <c r="J33" s="38"/>
      <c r="K33" s="38"/>
    </row>
    <row r="34" spans="1:11" s="34" customFormat="1" ht="11.25">
      <c r="A34" s="209"/>
      <c r="B34" s="38" t="s">
        <v>278</v>
      </c>
      <c r="C34" s="38" t="s">
        <v>3</v>
      </c>
      <c r="D34" s="38">
        <v>300</v>
      </c>
      <c r="E34" s="38">
        <v>179.894</v>
      </c>
      <c r="F34" s="38">
        <v>20</v>
      </c>
      <c r="G34" s="39">
        <f t="shared" si="3"/>
        <v>215.8728</v>
      </c>
      <c r="H34" s="39">
        <f t="shared" si="4"/>
        <v>53968.200000000004</v>
      </c>
      <c r="I34" s="39">
        <f t="shared" si="5"/>
        <v>64761.840000000004</v>
      </c>
      <c r="J34" s="38"/>
      <c r="K34" s="38"/>
    </row>
    <row r="35" spans="1:11" s="34" customFormat="1" ht="11.25">
      <c r="A35" s="209"/>
      <c r="B35" s="38" t="s">
        <v>279</v>
      </c>
      <c r="C35" s="38" t="s">
        <v>3</v>
      </c>
      <c r="D35" s="38">
        <v>1200</v>
      </c>
      <c r="E35" s="38">
        <v>160.44600000000003</v>
      </c>
      <c r="F35" s="38">
        <v>20</v>
      </c>
      <c r="G35" s="39">
        <f t="shared" si="3"/>
        <v>192.53520000000003</v>
      </c>
      <c r="H35" s="39">
        <f t="shared" si="4"/>
        <v>192535.20000000004</v>
      </c>
      <c r="I35" s="39">
        <f t="shared" si="5"/>
        <v>231042.24000000005</v>
      </c>
      <c r="J35" s="38"/>
      <c r="K35" s="38"/>
    </row>
    <row r="36" spans="1:11" s="36" customFormat="1" ht="11.25">
      <c r="A36" s="209"/>
      <c r="B36" s="26" t="s">
        <v>280</v>
      </c>
      <c r="C36" s="26" t="s">
        <v>3</v>
      </c>
      <c r="D36" s="26">
        <v>100</v>
      </c>
      <c r="E36" s="26">
        <v>13.5</v>
      </c>
      <c r="F36" s="26">
        <v>20</v>
      </c>
      <c r="G36" s="27">
        <f t="shared" si="3"/>
        <v>16.2</v>
      </c>
      <c r="H36" s="39">
        <f t="shared" si="4"/>
        <v>1350</v>
      </c>
      <c r="I36" s="27">
        <f t="shared" si="5"/>
        <v>1620</v>
      </c>
      <c r="J36" s="26"/>
      <c r="K36" s="26"/>
    </row>
    <row r="37" spans="1:11" s="36" customFormat="1" ht="11.25">
      <c r="A37" s="209"/>
      <c r="B37" s="26" t="s">
        <v>281</v>
      </c>
      <c r="C37" s="26" t="s">
        <v>3</v>
      </c>
      <c r="D37" s="26">
        <v>100</v>
      </c>
      <c r="E37" s="26">
        <v>7.3</v>
      </c>
      <c r="F37" s="26">
        <v>20</v>
      </c>
      <c r="G37" s="27">
        <f t="shared" si="3"/>
        <v>8.76</v>
      </c>
      <c r="H37" s="39">
        <f t="shared" si="4"/>
        <v>730</v>
      </c>
      <c r="I37" s="27">
        <f t="shared" si="5"/>
        <v>876</v>
      </c>
      <c r="J37" s="26"/>
      <c r="K37" s="26"/>
    </row>
    <row r="38" spans="1:9" s="34" customFormat="1" ht="11.25">
      <c r="A38" s="33"/>
      <c r="G38" s="35"/>
      <c r="I38" s="35"/>
    </row>
    <row r="39" spans="1:9" s="34" customFormat="1" ht="11.25">
      <c r="A39" s="33"/>
      <c r="B39" s="34" t="s">
        <v>678</v>
      </c>
      <c r="G39" s="35"/>
      <c r="I39" s="35"/>
    </row>
    <row r="40" spans="1:11" s="81" customFormat="1" ht="33" customHeight="1">
      <c r="A40" s="82" t="s">
        <v>667</v>
      </c>
      <c r="B40" s="83" t="s">
        <v>0</v>
      </c>
      <c r="C40" s="84" t="s">
        <v>1</v>
      </c>
      <c r="D40" s="84" t="s">
        <v>660</v>
      </c>
      <c r="E40" s="84" t="s">
        <v>661</v>
      </c>
      <c r="F40" s="84" t="s">
        <v>12</v>
      </c>
      <c r="G40" s="84" t="s">
        <v>662</v>
      </c>
      <c r="H40" s="83" t="s">
        <v>663</v>
      </c>
      <c r="I40" s="83" t="s">
        <v>664</v>
      </c>
      <c r="J40" s="85" t="s">
        <v>665</v>
      </c>
      <c r="K40" s="85" t="s">
        <v>666</v>
      </c>
    </row>
    <row r="41" spans="1:11" s="34" customFormat="1" ht="11.25">
      <c r="A41" s="209">
        <v>5</v>
      </c>
      <c r="B41" s="38" t="s">
        <v>282</v>
      </c>
      <c r="C41" s="38" t="s">
        <v>3</v>
      </c>
      <c r="D41" s="38">
        <v>800</v>
      </c>
      <c r="E41" s="38">
        <v>82.94000000000001</v>
      </c>
      <c r="F41" s="38">
        <v>20</v>
      </c>
      <c r="G41" s="39">
        <f>E41*1.2</f>
        <v>99.528</v>
      </c>
      <c r="H41" s="39">
        <f>D41*E41</f>
        <v>66352.00000000001</v>
      </c>
      <c r="I41" s="39">
        <f>D41*G41</f>
        <v>79622.40000000001</v>
      </c>
      <c r="J41" s="38"/>
      <c r="K41" s="38"/>
    </row>
    <row r="42" spans="1:11" s="34" customFormat="1" ht="11.25">
      <c r="A42" s="209"/>
      <c r="B42" s="38" t="s">
        <v>283</v>
      </c>
      <c r="C42" s="38" t="s">
        <v>3</v>
      </c>
      <c r="D42" s="38">
        <v>200</v>
      </c>
      <c r="E42" s="38">
        <v>98.67000000000002</v>
      </c>
      <c r="F42" s="38">
        <v>20</v>
      </c>
      <c r="G42" s="39">
        <f>E42*1.2</f>
        <v>118.40400000000001</v>
      </c>
      <c r="H42" s="39">
        <f>D42*E42</f>
        <v>19734.000000000004</v>
      </c>
      <c r="I42" s="39">
        <f>D42*G42</f>
        <v>23680.800000000003</v>
      </c>
      <c r="J42" s="38"/>
      <c r="K42" s="38"/>
    </row>
    <row r="43" spans="1:11" s="34" customFormat="1" ht="11.25">
      <c r="A43" s="209"/>
      <c r="B43" s="38" t="s">
        <v>284</v>
      </c>
      <c r="C43" s="38" t="s">
        <v>3</v>
      </c>
      <c r="D43" s="38">
        <v>1800</v>
      </c>
      <c r="E43" s="38">
        <v>122.98</v>
      </c>
      <c r="F43" s="38">
        <v>20</v>
      </c>
      <c r="G43" s="39">
        <f>E43*1.2</f>
        <v>147.576</v>
      </c>
      <c r="H43" s="39">
        <f>D43*E43</f>
        <v>221364</v>
      </c>
      <c r="I43" s="39">
        <f>D43*G43</f>
        <v>265636.8</v>
      </c>
      <c r="J43" s="38"/>
      <c r="K43" s="38"/>
    </row>
    <row r="44" spans="1:11" s="34" customFormat="1" ht="11.25">
      <c r="A44" s="209"/>
      <c r="B44" s="38" t="s">
        <v>285</v>
      </c>
      <c r="C44" s="38" t="s">
        <v>3</v>
      </c>
      <c r="D44" s="38">
        <v>1800</v>
      </c>
      <c r="E44" s="38">
        <v>150.15</v>
      </c>
      <c r="F44" s="38">
        <v>20</v>
      </c>
      <c r="G44" s="39">
        <f>E44*1.2</f>
        <v>180.18</v>
      </c>
      <c r="H44" s="39">
        <f>D44*E44</f>
        <v>270270</v>
      </c>
      <c r="I44" s="39">
        <f>D44*G44</f>
        <v>324324</v>
      </c>
      <c r="J44" s="38"/>
      <c r="K44" s="38"/>
    </row>
    <row r="45" spans="1:11" s="34" customFormat="1" ht="11.25">
      <c r="A45" s="209"/>
      <c r="B45" s="38" t="s">
        <v>286</v>
      </c>
      <c r="C45" s="38" t="s">
        <v>3</v>
      </c>
      <c r="D45" s="38">
        <v>1800</v>
      </c>
      <c r="E45" s="38">
        <v>158.73000000000002</v>
      </c>
      <c r="F45" s="38">
        <v>20</v>
      </c>
      <c r="G45" s="39">
        <f>E45*1.2</f>
        <v>190.47600000000003</v>
      </c>
      <c r="H45" s="39">
        <f>D45*E45</f>
        <v>285714.00000000006</v>
      </c>
      <c r="I45" s="39">
        <f>D45*G45</f>
        <v>342856.80000000005</v>
      </c>
      <c r="J45" s="38"/>
      <c r="K45" s="38"/>
    </row>
    <row r="46" spans="1:9" s="34" customFormat="1" ht="11.25">
      <c r="A46" s="33"/>
      <c r="G46" s="35"/>
      <c r="I46" s="35"/>
    </row>
    <row r="47" spans="1:9" s="34" customFormat="1" ht="11.25">
      <c r="A47" s="33"/>
      <c r="B47" s="34" t="s">
        <v>679</v>
      </c>
      <c r="G47" s="35"/>
      <c r="I47" s="35"/>
    </row>
    <row r="48" spans="1:11" s="81" customFormat="1" ht="33" customHeight="1">
      <c r="A48" s="82" t="s">
        <v>667</v>
      </c>
      <c r="B48" s="83" t="s">
        <v>0</v>
      </c>
      <c r="C48" s="84" t="s">
        <v>1</v>
      </c>
      <c r="D48" s="84" t="s">
        <v>660</v>
      </c>
      <c r="E48" s="84" t="s">
        <v>661</v>
      </c>
      <c r="F48" s="84" t="s">
        <v>12</v>
      </c>
      <c r="G48" s="84" t="s">
        <v>662</v>
      </c>
      <c r="H48" s="83" t="s">
        <v>663</v>
      </c>
      <c r="I48" s="83" t="s">
        <v>664</v>
      </c>
      <c r="J48" s="85" t="s">
        <v>665</v>
      </c>
      <c r="K48" s="85" t="s">
        <v>666</v>
      </c>
    </row>
    <row r="49" spans="1:11" s="34" customFormat="1" ht="11.25">
      <c r="A49" s="209">
        <v>6</v>
      </c>
      <c r="B49" s="38" t="s">
        <v>287</v>
      </c>
      <c r="C49" s="38" t="s">
        <v>5</v>
      </c>
      <c r="D49" s="38">
        <v>450</v>
      </c>
      <c r="E49" s="38">
        <v>236.50000000000003</v>
      </c>
      <c r="F49" s="38">
        <v>20</v>
      </c>
      <c r="G49" s="39">
        <f>E49*1.2</f>
        <v>283.8</v>
      </c>
      <c r="H49" s="39">
        <f>D49*E49</f>
        <v>106425.00000000001</v>
      </c>
      <c r="I49" s="39">
        <f>D49*G49</f>
        <v>127710</v>
      </c>
      <c r="J49" s="38"/>
      <c r="K49" s="38"/>
    </row>
    <row r="50" spans="1:11" s="34" customFormat="1" ht="11.25">
      <c r="A50" s="209"/>
      <c r="B50" s="38" t="s">
        <v>288</v>
      </c>
      <c r="C50" s="38" t="s">
        <v>5</v>
      </c>
      <c r="D50" s="38">
        <v>1000</v>
      </c>
      <c r="E50" s="38">
        <v>452.1</v>
      </c>
      <c r="F50" s="38">
        <v>20</v>
      </c>
      <c r="G50" s="39">
        <f>E50*1.2</f>
        <v>542.52</v>
      </c>
      <c r="H50" s="39">
        <f>D50*E50</f>
        <v>452100</v>
      </c>
      <c r="I50" s="39">
        <f>D50*G50</f>
        <v>542520</v>
      </c>
      <c r="J50" s="38"/>
      <c r="K50" s="38"/>
    </row>
    <row r="51" spans="1:9" s="34" customFormat="1" ht="11.25">
      <c r="A51" s="33"/>
      <c r="I51" s="35"/>
    </row>
    <row r="52" spans="1:9" s="34" customFormat="1" ht="11.25">
      <c r="A52" s="33"/>
      <c r="B52" s="34" t="s">
        <v>289</v>
      </c>
      <c r="I52" s="35"/>
    </row>
    <row r="53" spans="1:9" s="34" customFormat="1" ht="11.25">
      <c r="A53" s="33"/>
      <c r="B53" s="34" t="s">
        <v>680</v>
      </c>
      <c r="I53" s="35"/>
    </row>
    <row r="54" spans="1:11" s="81" customFormat="1" ht="33" customHeight="1">
      <c r="A54" s="82" t="s">
        <v>667</v>
      </c>
      <c r="B54" s="83" t="s">
        <v>0</v>
      </c>
      <c r="C54" s="84" t="s">
        <v>1</v>
      </c>
      <c r="D54" s="84" t="s">
        <v>660</v>
      </c>
      <c r="E54" s="84" t="s">
        <v>661</v>
      </c>
      <c r="F54" s="84" t="s">
        <v>12</v>
      </c>
      <c r="G54" s="84" t="s">
        <v>662</v>
      </c>
      <c r="H54" s="83" t="s">
        <v>663</v>
      </c>
      <c r="I54" s="83" t="s">
        <v>664</v>
      </c>
      <c r="J54" s="85" t="s">
        <v>665</v>
      </c>
      <c r="K54" s="85" t="s">
        <v>666</v>
      </c>
    </row>
    <row r="55" spans="1:11" s="34" customFormat="1" ht="11.25">
      <c r="A55" s="210">
        <v>7</v>
      </c>
      <c r="B55" s="38" t="s">
        <v>290</v>
      </c>
      <c r="C55" s="38" t="s">
        <v>3</v>
      </c>
      <c r="D55" s="38">
        <v>500</v>
      </c>
      <c r="E55" s="39">
        <v>32.395</v>
      </c>
      <c r="F55" s="38">
        <v>10</v>
      </c>
      <c r="G55" s="39">
        <f aca="true" t="shared" si="6" ref="G55:G65">E55*1.1</f>
        <v>35.63450000000001</v>
      </c>
      <c r="H55" s="39">
        <f aca="true" t="shared" si="7" ref="H55:H65">D55*E55</f>
        <v>16197.500000000002</v>
      </c>
      <c r="I55" s="39">
        <f aca="true" t="shared" si="8" ref="I55:I65">D55*G55</f>
        <v>17817.250000000004</v>
      </c>
      <c r="J55" s="38"/>
      <c r="K55" s="38"/>
    </row>
    <row r="56" spans="1:11" s="34" customFormat="1" ht="11.25">
      <c r="A56" s="211"/>
      <c r="B56" s="38" t="s">
        <v>291</v>
      </c>
      <c r="C56" s="38" t="s">
        <v>3</v>
      </c>
      <c r="D56" s="38">
        <v>70000</v>
      </c>
      <c r="E56" s="39">
        <v>7.26</v>
      </c>
      <c r="F56" s="38">
        <v>10</v>
      </c>
      <c r="G56" s="39">
        <f t="shared" si="6"/>
        <v>7.986000000000001</v>
      </c>
      <c r="H56" s="39">
        <f t="shared" si="7"/>
        <v>508200</v>
      </c>
      <c r="I56" s="39">
        <f t="shared" si="8"/>
        <v>559020</v>
      </c>
      <c r="J56" s="38"/>
      <c r="K56" s="38"/>
    </row>
    <row r="57" spans="1:11" s="34" customFormat="1" ht="11.25">
      <c r="A57" s="211"/>
      <c r="B57" s="38" t="s">
        <v>292</v>
      </c>
      <c r="C57" s="38" t="s">
        <v>3</v>
      </c>
      <c r="D57" s="38">
        <v>90000</v>
      </c>
      <c r="E57" s="39">
        <v>4.609000000000001</v>
      </c>
      <c r="F57" s="38">
        <v>10</v>
      </c>
      <c r="G57" s="39">
        <f t="shared" si="6"/>
        <v>5.069900000000001</v>
      </c>
      <c r="H57" s="39">
        <f t="shared" si="7"/>
        <v>414810.00000000006</v>
      </c>
      <c r="I57" s="39">
        <f t="shared" si="8"/>
        <v>456291.0000000001</v>
      </c>
      <c r="J57" s="38"/>
      <c r="K57" s="38"/>
    </row>
    <row r="58" spans="1:11" s="34" customFormat="1" ht="11.25">
      <c r="A58" s="211"/>
      <c r="B58" s="38" t="s">
        <v>293</v>
      </c>
      <c r="C58" s="38" t="s">
        <v>3</v>
      </c>
      <c r="D58" s="38">
        <v>100000</v>
      </c>
      <c r="E58" s="39">
        <v>3.036</v>
      </c>
      <c r="F58" s="38">
        <v>10</v>
      </c>
      <c r="G58" s="39">
        <f t="shared" si="6"/>
        <v>3.3396000000000003</v>
      </c>
      <c r="H58" s="39">
        <f t="shared" si="7"/>
        <v>303600</v>
      </c>
      <c r="I58" s="39">
        <f t="shared" si="8"/>
        <v>333960.00000000006</v>
      </c>
      <c r="J58" s="38"/>
      <c r="K58" s="38"/>
    </row>
    <row r="59" spans="1:11" s="34" customFormat="1" ht="11.25">
      <c r="A59" s="211"/>
      <c r="B59" s="38" t="s">
        <v>294</v>
      </c>
      <c r="C59" s="38" t="s">
        <v>3</v>
      </c>
      <c r="D59" s="38">
        <v>110000</v>
      </c>
      <c r="E59" s="39">
        <v>2.321</v>
      </c>
      <c r="F59" s="38">
        <v>10</v>
      </c>
      <c r="G59" s="39">
        <f t="shared" si="6"/>
        <v>2.5531000000000006</v>
      </c>
      <c r="H59" s="39">
        <f t="shared" si="7"/>
        <v>255310.00000000003</v>
      </c>
      <c r="I59" s="39">
        <f t="shared" si="8"/>
        <v>280841.00000000006</v>
      </c>
      <c r="J59" s="38"/>
      <c r="K59" s="38"/>
    </row>
    <row r="60" spans="1:11" s="34" customFormat="1" ht="11.25">
      <c r="A60" s="211"/>
      <c r="B60" s="38" t="s">
        <v>298</v>
      </c>
      <c r="C60" s="38" t="s">
        <v>3</v>
      </c>
      <c r="D60" s="38">
        <v>2000</v>
      </c>
      <c r="E60" s="39">
        <v>3.08</v>
      </c>
      <c r="F60" s="38">
        <v>10</v>
      </c>
      <c r="G60" s="39">
        <f t="shared" si="6"/>
        <v>3.3880000000000003</v>
      </c>
      <c r="H60" s="39">
        <f t="shared" si="7"/>
        <v>6160</v>
      </c>
      <c r="I60" s="39">
        <f t="shared" si="8"/>
        <v>6776.000000000001</v>
      </c>
      <c r="J60" s="38"/>
      <c r="K60" s="38"/>
    </row>
    <row r="61" spans="1:11" s="34" customFormat="1" ht="11.25">
      <c r="A61" s="211"/>
      <c r="B61" s="38" t="s">
        <v>299</v>
      </c>
      <c r="C61" s="38" t="s">
        <v>3</v>
      </c>
      <c r="D61" s="38">
        <v>20000</v>
      </c>
      <c r="E61" s="39">
        <v>1.2</v>
      </c>
      <c r="F61" s="38">
        <v>10</v>
      </c>
      <c r="G61" s="39">
        <f t="shared" si="6"/>
        <v>1.32</v>
      </c>
      <c r="H61" s="39">
        <f t="shared" si="7"/>
        <v>24000</v>
      </c>
      <c r="I61" s="39">
        <f t="shared" si="8"/>
        <v>26400</v>
      </c>
      <c r="J61" s="38"/>
      <c r="K61" s="38"/>
    </row>
    <row r="62" spans="1:11" s="34" customFormat="1" ht="11.25">
      <c r="A62" s="211"/>
      <c r="B62" s="38" t="s">
        <v>300</v>
      </c>
      <c r="C62" s="38" t="s">
        <v>3</v>
      </c>
      <c r="D62" s="38">
        <v>1000</v>
      </c>
      <c r="E62" s="39">
        <v>1.2</v>
      </c>
      <c r="F62" s="38">
        <v>10</v>
      </c>
      <c r="G62" s="39">
        <f t="shared" si="6"/>
        <v>1.32</v>
      </c>
      <c r="H62" s="39">
        <f t="shared" si="7"/>
        <v>1200</v>
      </c>
      <c r="I62" s="39">
        <f t="shared" si="8"/>
        <v>1320</v>
      </c>
      <c r="J62" s="38"/>
      <c r="K62" s="38"/>
    </row>
    <row r="63" spans="1:11" s="34" customFormat="1" ht="11.25">
      <c r="A63" s="211"/>
      <c r="B63" s="38" t="s">
        <v>301</v>
      </c>
      <c r="C63" s="38" t="s">
        <v>3</v>
      </c>
      <c r="D63" s="38">
        <v>120000</v>
      </c>
      <c r="E63" s="39">
        <v>1.2</v>
      </c>
      <c r="F63" s="38">
        <v>10</v>
      </c>
      <c r="G63" s="39">
        <f t="shared" si="6"/>
        <v>1.32</v>
      </c>
      <c r="H63" s="39">
        <f t="shared" si="7"/>
        <v>144000</v>
      </c>
      <c r="I63" s="39">
        <f t="shared" si="8"/>
        <v>158400</v>
      </c>
      <c r="J63" s="38"/>
      <c r="K63" s="38"/>
    </row>
    <row r="64" spans="1:11" s="34" customFormat="1" ht="11.25">
      <c r="A64" s="211"/>
      <c r="B64" s="38" t="s">
        <v>302</v>
      </c>
      <c r="C64" s="38" t="s">
        <v>3</v>
      </c>
      <c r="D64" s="38">
        <v>100000</v>
      </c>
      <c r="E64" s="39">
        <v>1.2</v>
      </c>
      <c r="F64" s="38">
        <v>10</v>
      </c>
      <c r="G64" s="39">
        <f t="shared" si="6"/>
        <v>1.32</v>
      </c>
      <c r="H64" s="39">
        <f t="shared" si="7"/>
        <v>120000</v>
      </c>
      <c r="I64" s="39">
        <f t="shared" si="8"/>
        <v>132000</v>
      </c>
      <c r="J64" s="38"/>
      <c r="K64" s="38"/>
    </row>
    <row r="65" spans="1:11" s="34" customFormat="1" ht="11.25">
      <c r="A65" s="212"/>
      <c r="B65" s="38" t="s">
        <v>303</v>
      </c>
      <c r="C65" s="38" t="s">
        <v>3</v>
      </c>
      <c r="D65" s="38">
        <v>120000</v>
      </c>
      <c r="E65" s="39">
        <v>1.2</v>
      </c>
      <c r="F65" s="38">
        <v>10</v>
      </c>
      <c r="G65" s="39">
        <f t="shared" si="6"/>
        <v>1.32</v>
      </c>
      <c r="H65" s="39">
        <f t="shared" si="7"/>
        <v>144000</v>
      </c>
      <c r="I65" s="39">
        <f t="shared" si="8"/>
        <v>158400</v>
      </c>
      <c r="J65" s="38"/>
      <c r="K65" s="38"/>
    </row>
    <row r="66" spans="1:9" s="34" customFormat="1" ht="11.25">
      <c r="A66" s="33"/>
      <c r="E66" s="35"/>
      <c r="G66" s="35"/>
      <c r="H66" s="35"/>
      <c r="I66" s="35"/>
    </row>
    <row r="67" spans="1:9" s="34" customFormat="1" ht="11.25">
      <c r="A67" s="33"/>
      <c r="B67" s="34" t="s">
        <v>681</v>
      </c>
      <c r="E67" s="35"/>
      <c r="G67" s="35"/>
      <c r="I67" s="35"/>
    </row>
    <row r="68" spans="1:11" s="81" customFormat="1" ht="33" customHeight="1">
      <c r="A68" s="82" t="s">
        <v>667</v>
      </c>
      <c r="B68" s="83" t="s">
        <v>0</v>
      </c>
      <c r="C68" s="84" t="s">
        <v>1</v>
      </c>
      <c r="D68" s="84" t="s">
        <v>660</v>
      </c>
      <c r="E68" s="84" t="s">
        <v>661</v>
      </c>
      <c r="F68" s="84" t="s">
        <v>12</v>
      </c>
      <c r="G68" s="84" t="s">
        <v>662</v>
      </c>
      <c r="H68" s="83" t="s">
        <v>663</v>
      </c>
      <c r="I68" s="83" t="s">
        <v>664</v>
      </c>
      <c r="J68" s="85" t="s">
        <v>665</v>
      </c>
      <c r="K68" s="85" t="s">
        <v>666</v>
      </c>
    </row>
    <row r="69" spans="1:11" s="34" customFormat="1" ht="11.25">
      <c r="A69" s="209">
        <v>8</v>
      </c>
      <c r="B69" s="38" t="s">
        <v>295</v>
      </c>
      <c r="C69" s="38" t="s">
        <v>3</v>
      </c>
      <c r="D69" s="38">
        <v>15000</v>
      </c>
      <c r="E69" s="39">
        <v>3.63</v>
      </c>
      <c r="F69" s="38">
        <v>10</v>
      </c>
      <c r="G69" s="39">
        <v>5.4</v>
      </c>
      <c r="H69" s="39">
        <f>D69*E69</f>
        <v>54450</v>
      </c>
      <c r="I69" s="39">
        <f>D69*G69</f>
        <v>81000</v>
      </c>
      <c r="J69" s="38"/>
      <c r="K69" s="38"/>
    </row>
    <row r="70" spans="1:11" s="34" customFormat="1" ht="11.25">
      <c r="A70" s="209"/>
      <c r="B70" s="38" t="s">
        <v>296</v>
      </c>
      <c r="C70" s="38" t="s">
        <v>3</v>
      </c>
      <c r="D70" s="38">
        <v>900</v>
      </c>
      <c r="E70" s="39">
        <v>50.67700000000001</v>
      </c>
      <c r="F70" s="38">
        <v>10</v>
      </c>
      <c r="G70" s="39">
        <f>E70*1.1</f>
        <v>55.74470000000001</v>
      </c>
      <c r="H70" s="39">
        <f>D70*E70</f>
        <v>45609.3</v>
      </c>
      <c r="I70" s="39">
        <f>D70*G70</f>
        <v>50170.23000000001</v>
      </c>
      <c r="J70" s="38"/>
      <c r="K70" s="38"/>
    </row>
    <row r="71" spans="1:9" s="34" customFormat="1" ht="11.25">
      <c r="A71" s="33"/>
      <c r="E71" s="35"/>
      <c r="G71" s="35"/>
      <c r="I71" s="35"/>
    </row>
    <row r="72" spans="1:9" s="34" customFormat="1" ht="11.25">
      <c r="A72" s="33"/>
      <c r="B72" s="34" t="s">
        <v>682</v>
      </c>
      <c r="E72" s="35"/>
      <c r="G72" s="35"/>
      <c r="I72" s="35"/>
    </row>
    <row r="73" spans="1:11" s="81" customFormat="1" ht="33" customHeight="1">
      <c r="A73" s="82" t="s">
        <v>667</v>
      </c>
      <c r="B73" s="83" t="s">
        <v>0</v>
      </c>
      <c r="C73" s="84" t="s">
        <v>1</v>
      </c>
      <c r="D73" s="84" t="s">
        <v>660</v>
      </c>
      <c r="E73" s="84" t="s">
        <v>661</v>
      </c>
      <c r="F73" s="84" t="s">
        <v>12</v>
      </c>
      <c r="G73" s="84" t="s">
        <v>662</v>
      </c>
      <c r="H73" s="83" t="s">
        <v>663</v>
      </c>
      <c r="I73" s="83" t="s">
        <v>664</v>
      </c>
      <c r="J73" s="85" t="s">
        <v>665</v>
      </c>
      <c r="K73" s="85" t="s">
        <v>666</v>
      </c>
    </row>
    <row r="74" spans="1:11" s="34" customFormat="1" ht="11.25">
      <c r="A74" s="210">
        <v>9</v>
      </c>
      <c r="B74" s="38" t="s">
        <v>304</v>
      </c>
      <c r="C74" s="38" t="s">
        <v>3</v>
      </c>
      <c r="D74" s="38">
        <v>30</v>
      </c>
      <c r="E74" s="26">
        <v>1800</v>
      </c>
      <c r="F74" s="38">
        <v>10</v>
      </c>
      <c r="G74" s="39">
        <f>E74*1.1</f>
        <v>1980.0000000000002</v>
      </c>
      <c r="H74" s="39">
        <f>D74*E74</f>
        <v>54000</v>
      </c>
      <c r="I74" s="39">
        <f>D74*G74</f>
        <v>59400.00000000001</v>
      </c>
      <c r="J74" s="38"/>
      <c r="K74" s="38"/>
    </row>
    <row r="75" spans="1:11" s="34" customFormat="1" ht="11.25">
      <c r="A75" s="212"/>
      <c r="B75" s="38" t="s">
        <v>305</v>
      </c>
      <c r="C75" s="38" t="s">
        <v>3</v>
      </c>
      <c r="D75" s="38">
        <v>30</v>
      </c>
      <c r="E75" s="26">
        <v>1800</v>
      </c>
      <c r="F75" s="38">
        <v>10</v>
      </c>
      <c r="G75" s="39">
        <f>E75*1.1</f>
        <v>1980.0000000000002</v>
      </c>
      <c r="H75" s="39">
        <f>D75*E75</f>
        <v>54000</v>
      </c>
      <c r="I75" s="39">
        <f>D75*G75</f>
        <v>59400.00000000001</v>
      </c>
      <c r="J75" s="38"/>
      <c r="K75" s="38"/>
    </row>
    <row r="76" spans="1:9" s="34" customFormat="1" ht="11.25">
      <c r="A76" s="33"/>
      <c r="I76" s="35"/>
    </row>
    <row r="77" spans="1:9" s="34" customFormat="1" ht="11.25">
      <c r="A77" s="33"/>
      <c r="B77" s="34" t="s">
        <v>683</v>
      </c>
      <c r="I77" s="35"/>
    </row>
    <row r="78" spans="1:11" s="81" customFormat="1" ht="33" customHeight="1">
      <c r="A78" s="82" t="s">
        <v>667</v>
      </c>
      <c r="B78" s="83" t="s">
        <v>0</v>
      </c>
      <c r="C78" s="84" t="s">
        <v>1</v>
      </c>
      <c r="D78" s="84" t="s">
        <v>660</v>
      </c>
      <c r="E78" s="84" t="s">
        <v>661</v>
      </c>
      <c r="F78" s="84" t="s">
        <v>12</v>
      </c>
      <c r="G78" s="84" t="s">
        <v>662</v>
      </c>
      <c r="H78" s="83" t="s">
        <v>663</v>
      </c>
      <c r="I78" s="83" t="s">
        <v>664</v>
      </c>
      <c r="J78" s="85" t="s">
        <v>665</v>
      </c>
      <c r="K78" s="85" t="s">
        <v>666</v>
      </c>
    </row>
    <row r="79" spans="1:11" s="34" customFormat="1" ht="11.25">
      <c r="A79" s="180">
        <v>10</v>
      </c>
      <c r="B79" s="38" t="s">
        <v>306</v>
      </c>
      <c r="C79" s="38" t="s">
        <v>3</v>
      </c>
      <c r="D79" s="38">
        <v>20</v>
      </c>
      <c r="E79" s="38">
        <v>2200</v>
      </c>
      <c r="F79" s="38">
        <v>10</v>
      </c>
      <c r="G79" s="39">
        <f>E79*1.1</f>
        <v>2420</v>
      </c>
      <c r="H79" s="39">
        <f>D79*E79</f>
        <v>44000</v>
      </c>
      <c r="I79" s="39">
        <f>D79*G79</f>
        <v>48400</v>
      </c>
      <c r="J79" s="38"/>
      <c r="K79" s="38"/>
    </row>
    <row r="80" spans="1:9" s="34" customFormat="1" ht="11.25">
      <c r="A80" s="33"/>
      <c r="I80" s="35"/>
    </row>
    <row r="81" spans="1:9" s="34" customFormat="1" ht="11.25">
      <c r="A81" s="33"/>
      <c r="B81" s="34" t="s">
        <v>307</v>
      </c>
      <c r="I81" s="35"/>
    </row>
    <row r="82" spans="1:9" s="34" customFormat="1" ht="11.25">
      <c r="A82" s="33"/>
      <c r="B82" s="34" t="s">
        <v>684</v>
      </c>
      <c r="I82" s="35"/>
    </row>
    <row r="83" spans="1:11" s="81" customFormat="1" ht="33" customHeight="1">
      <c r="A83" s="82" t="s">
        <v>667</v>
      </c>
      <c r="B83" s="83" t="s">
        <v>0</v>
      </c>
      <c r="C83" s="84" t="s">
        <v>1</v>
      </c>
      <c r="D83" s="84" t="s">
        <v>660</v>
      </c>
      <c r="E83" s="84" t="s">
        <v>661</v>
      </c>
      <c r="F83" s="84" t="s">
        <v>12</v>
      </c>
      <c r="G83" s="84" t="s">
        <v>662</v>
      </c>
      <c r="H83" s="83" t="s">
        <v>663</v>
      </c>
      <c r="I83" s="83" t="s">
        <v>664</v>
      </c>
      <c r="J83" s="85" t="s">
        <v>665</v>
      </c>
      <c r="K83" s="85" t="s">
        <v>666</v>
      </c>
    </row>
    <row r="84" spans="1:11" s="34" customFormat="1" ht="11.25">
      <c r="A84" s="209">
        <v>11</v>
      </c>
      <c r="B84" s="38" t="s">
        <v>308</v>
      </c>
      <c r="C84" s="38" t="s">
        <v>3</v>
      </c>
      <c r="D84" s="38">
        <v>0</v>
      </c>
      <c r="E84" s="39">
        <v>16.5</v>
      </c>
      <c r="F84" s="38">
        <v>10</v>
      </c>
      <c r="G84" s="39">
        <f aca="true" t="shared" si="9" ref="G84:G90">E84*1.1</f>
        <v>18.150000000000002</v>
      </c>
      <c r="H84" s="39">
        <f aca="true" t="shared" si="10" ref="H84:H90">D84*E84</f>
        <v>0</v>
      </c>
      <c r="I84" s="39">
        <f aca="true" t="shared" si="11" ref="I84:I90">D84*G84</f>
        <v>0</v>
      </c>
      <c r="J84" s="38"/>
      <c r="K84" s="38"/>
    </row>
    <row r="85" spans="1:11" s="34" customFormat="1" ht="11.25">
      <c r="A85" s="209"/>
      <c r="B85" s="38" t="s">
        <v>309</v>
      </c>
      <c r="C85" s="38" t="s">
        <v>3</v>
      </c>
      <c r="D85" s="38">
        <v>300</v>
      </c>
      <c r="E85" s="39">
        <v>16.5</v>
      </c>
      <c r="F85" s="38">
        <v>10</v>
      </c>
      <c r="G85" s="39">
        <f t="shared" si="9"/>
        <v>18.150000000000002</v>
      </c>
      <c r="H85" s="39">
        <f t="shared" si="10"/>
        <v>4950</v>
      </c>
      <c r="I85" s="39">
        <f t="shared" si="11"/>
        <v>5445.000000000001</v>
      </c>
      <c r="J85" s="38"/>
      <c r="K85" s="38"/>
    </row>
    <row r="86" spans="1:11" s="34" customFormat="1" ht="11.25">
      <c r="A86" s="209"/>
      <c r="B86" s="38" t="s">
        <v>310</v>
      </c>
      <c r="C86" s="38" t="s">
        <v>3</v>
      </c>
      <c r="D86" s="38">
        <v>8000</v>
      </c>
      <c r="E86" s="39">
        <v>16.5</v>
      </c>
      <c r="F86" s="38">
        <v>10</v>
      </c>
      <c r="G86" s="39">
        <f t="shared" si="9"/>
        <v>18.150000000000002</v>
      </c>
      <c r="H86" s="39">
        <f t="shared" si="10"/>
        <v>132000</v>
      </c>
      <c r="I86" s="39">
        <f t="shared" si="11"/>
        <v>145200.00000000003</v>
      </c>
      <c r="J86" s="38"/>
      <c r="K86" s="38"/>
    </row>
    <row r="87" spans="1:11" s="34" customFormat="1" ht="11.25">
      <c r="A87" s="209"/>
      <c r="B87" s="38" t="s">
        <v>311</v>
      </c>
      <c r="C87" s="38" t="s">
        <v>3</v>
      </c>
      <c r="D87" s="38">
        <v>13000</v>
      </c>
      <c r="E87" s="39">
        <v>16.5</v>
      </c>
      <c r="F87" s="38">
        <v>10</v>
      </c>
      <c r="G87" s="39">
        <f t="shared" si="9"/>
        <v>18.150000000000002</v>
      </c>
      <c r="H87" s="39">
        <f t="shared" si="10"/>
        <v>214500</v>
      </c>
      <c r="I87" s="39">
        <f t="shared" si="11"/>
        <v>235950.00000000003</v>
      </c>
      <c r="J87" s="38"/>
      <c r="K87" s="38"/>
    </row>
    <row r="88" spans="1:11" s="34" customFormat="1" ht="11.25">
      <c r="A88" s="209"/>
      <c r="B88" s="38" t="s">
        <v>312</v>
      </c>
      <c r="C88" s="38" t="s">
        <v>3</v>
      </c>
      <c r="D88" s="38">
        <v>9000</v>
      </c>
      <c r="E88" s="39">
        <v>16.5</v>
      </c>
      <c r="F88" s="38">
        <v>10</v>
      </c>
      <c r="G88" s="39">
        <f t="shared" si="9"/>
        <v>18.150000000000002</v>
      </c>
      <c r="H88" s="39">
        <f t="shared" si="10"/>
        <v>148500</v>
      </c>
      <c r="I88" s="39">
        <f t="shared" si="11"/>
        <v>163350.00000000003</v>
      </c>
      <c r="J88" s="38"/>
      <c r="K88" s="38"/>
    </row>
    <row r="89" spans="1:11" s="34" customFormat="1" ht="11.25">
      <c r="A89" s="209"/>
      <c r="B89" s="38" t="s">
        <v>313</v>
      </c>
      <c r="C89" s="38" t="s">
        <v>3</v>
      </c>
      <c r="D89" s="38">
        <v>2000</v>
      </c>
      <c r="E89" s="39">
        <v>16.5</v>
      </c>
      <c r="F89" s="38">
        <v>10</v>
      </c>
      <c r="G89" s="39">
        <f t="shared" si="9"/>
        <v>18.150000000000002</v>
      </c>
      <c r="H89" s="39">
        <f t="shared" si="10"/>
        <v>33000</v>
      </c>
      <c r="I89" s="39">
        <f t="shared" si="11"/>
        <v>36300.00000000001</v>
      </c>
      <c r="J89" s="38"/>
      <c r="K89" s="38"/>
    </row>
    <row r="90" spans="1:11" s="34" customFormat="1" ht="11.25">
      <c r="A90" s="209"/>
      <c r="B90" s="38" t="s">
        <v>314</v>
      </c>
      <c r="C90" s="38" t="s">
        <v>3</v>
      </c>
      <c r="D90" s="38">
        <v>0</v>
      </c>
      <c r="E90" s="39">
        <v>16.5</v>
      </c>
      <c r="F90" s="38">
        <v>10</v>
      </c>
      <c r="G90" s="39">
        <f t="shared" si="9"/>
        <v>18.150000000000002</v>
      </c>
      <c r="H90" s="39">
        <f t="shared" si="10"/>
        <v>0</v>
      </c>
      <c r="I90" s="39">
        <f t="shared" si="11"/>
        <v>0</v>
      </c>
      <c r="J90" s="38"/>
      <c r="K90" s="38"/>
    </row>
    <row r="91" spans="1:9" s="34" customFormat="1" ht="11.25">
      <c r="A91" s="33"/>
      <c r="E91" s="35"/>
      <c r="G91" s="35"/>
      <c r="I91" s="35"/>
    </row>
    <row r="92" spans="1:9" s="34" customFormat="1" ht="11.25">
      <c r="A92" s="33"/>
      <c r="B92" s="34" t="s">
        <v>685</v>
      </c>
      <c r="E92" s="35"/>
      <c r="G92" s="35"/>
      <c r="I92" s="35"/>
    </row>
    <row r="93" spans="1:11" s="81" customFormat="1" ht="33" customHeight="1">
      <c r="A93" s="82" t="s">
        <v>667</v>
      </c>
      <c r="B93" s="83" t="s">
        <v>0</v>
      </c>
      <c r="C93" s="84" t="s">
        <v>1</v>
      </c>
      <c r="D93" s="84" t="s">
        <v>660</v>
      </c>
      <c r="E93" s="84" t="s">
        <v>661</v>
      </c>
      <c r="F93" s="84" t="s">
        <v>12</v>
      </c>
      <c r="G93" s="84" t="s">
        <v>662</v>
      </c>
      <c r="H93" s="83" t="s">
        <v>663</v>
      </c>
      <c r="I93" s="83" t="s">
        <v>664</v>
      </c>
      <c r="J93" s="85" t="s">
        <v>665</v>
      </c>
      <c r="K93" s="85" t="s">
        <v>666</v>
      </c>
    </row>
    <row r="94" spans="1:11" s="34" customFormat="1" ht="11.25">
      <c r="A94" s="209">
        <v>12</v>
      </c>
      <c r="B94" s="38" t="s">
        <v>315</v>
      </c>
      <c r="C94" s="38" t="s">
        <v>3</v>
      </c>
      <c r="D94" s="38">
        <v>3000</v>
      </c>
      <c r="E94" s="39">
        <v>4.95</v>
      </c>
      <c r="F94" s="38">
        <v>10</v>
      </c>
      <c r="G94" s="39">
        <f>E94*1.1</f>
        <v>5.445</v>
      </c>
      <c r="H94" s="39">
        <f>D94*E94</f>
        <v>14850</v>
      </c>
      <c r="I94" s="39">
        <f>D94*G94</f>
        <v>16335</v>
      </c>
      <c r="J94" s="38"/>
      <c r="K94" s="38"/>
    </row>
    <row r="95" spans="1:11" s="34" customFormat="1" ht="11.25">
      <c r="A95" s="209"/>
      <c r="B95" s="38" t="s">
        <v>316</v>
      </c>
      <c r="C95" s="38" t="s">
        <v>3</v>
      </c>
      <c r="D95" s="38">
        <v>90000</v>
      </c>
      <c r="E95" s="39">
        <v>12.65</v>
      </c>
      <c r="F95" s="38">
        <v>10</v>
      </c>
      <c r="G95" s="39">
        <f>E95*1.1</f>
        <v>13.915000000000001</v>
      </c>
      <c r="H95" s="39">
        <f>D95*E95</f>
        <v>1138500</v>
      </c>
      <c r="I95" s="39">
        <f>D95*G95</f>
        <v>1252350</v>
      </c>
      <c r="J95" s="38"/>
      <c r="K95" s="38"/>
    </row>
    <row r="96" spans="1:9" s="34" customFormat="1" ht="11.25">
      <c r="A96" s="41"/>
      <c r="E96" s="35"/>
      <c r="G96" s="35"/>
      <c r="I96" s="35"/>
    </row>
    <row r="97" spans="1:9" s="34" customFormat="1" ht="11.25">
      <c r="A97" s="33"/>
      <c r="B97" s="34" t="s">
        <v>686</v>
      </c>
      <c r="E97" s="35"/>
      <c r="G97" s="35"/>
      <c r="I97" s="35"/>
    </row>
    <row r="98" spans="1:11" s="81" customFormat="1" ht="33" customHeight="1">
      <c r="A98" s="82" t="s">
        <v>667</v>
      </c>
      <c r="B98" s="83" t="s">
        <v>0</v>
      </c>
      <c r="C98" s="84" t="s">
        <v>1</v>
      </c>
      <c r="D98" s="84" t="s">
        <v>660</v>
      </c>
      <c r="E98" s="84" t="s">
        <v>661</v>
      </c>
      <c r="F98" s="84" t="s">
        <v>12</v>
      </c>
      <c r="G98" s="84" t="s">
        <v>662</v>
      </c>
      <c r="H98" s="83" t="s">
        <v>663</v>
      </c>
      <c r="I98" s="83" t="s">
        <v>664</v>
      </c>
      <c r="J98" s="85" t="s">
        <v>665</v>
      </c>
      <c r="K98" s="85" t="s">
        <v>666</v>
      </c>
    </row>
    <row r="99" spans="1:11" s="34" customFormat="1" ht="11.25">
      <c r="A99" s="42">
        <v>13</v>
      </c>
      <c r="B99" s="38" t="s">
        <v>317</v>
      </c>
      <c r="C99" s="38" t="s">
        <v>3</v>
      </c>
      <c r="D99" s="38">
        <v>2800</v>
      </c>
      <c r="E99" s="39">
        <v>25.3</v>
      </c>
      <c r="F99" s="38">
        <v>10</v>
      </c>
      <c r="G99" s="39">
        <f>E99*1.1</f>
        <v>27.830000000000002</v>
      </c>
      <c r="H99" s="39">
        <f>D99*E99</f>
        <v>70840</v>
      </c>
      <c r="I99" s="39">
        <f>D99*G99</f>
        <v>77924</v>
      </c>
      <c r="J99" s="38"/>
      <c r="K99" s="38"/>
    </row>
    <row r="100" spans="1:9" s="34" customFormat="1" ht="11.25">
      <c r="A100" s="41"/>
      <c r="B100" s="34" t="s">
        <v>544</v>
      </c>
      <c r="C100" s="36"/>
      <c r="D100" s="36"/>
      <c r="E100" s="37"/>
      <c r="F100" s="36"/>
      <c r="G100" s="35"/>
      <c r="I100" s="35"/>
    </row>
    <row r="101" spans="1:9" s="34" customFormat="1" ht="11.25">
      <c r="A101" s="41"/>
      <c r="C101" s="36"/>
      <c r="D101" s="36"/>
      <c r="E101" s="37"/>
      <c r="F101" s="36"/>
      <c r="G101" s="35"/>
      <c r="I101" s="35"/>
    </row>
    <row r="102" spans="1:9" s="34" customFormat="1" ht="11.25">
      <c r="A102" s="33"/>
      <c r="B102" s="34" t="s">
        <v>687</v>
      </c>
      <c r="E102" s="35"/>
      <c r="G102" s="35"/>
      <c r="I102" s="35"/>
    </row>
    <row r="103" spans="1:11" s="81" customFormat="1" ht="33" customHeight="1">
      <c r="A103" s="82" t="s">
        <v>667</v>
      </c>
      <c r="B103" s="83" t="s">
        <v>0</v>
      </c>
      <c r="C103" s="84" t="s">
        <v>1</v>
      </c>
      <c r="D103" s="84" t="s">
        <v>660</v>
      </c>
      <c r="E103" s="84" t="s">
        <v>661</v>
      </c>
      <c r="F103" s="84" t="s">
        <v>12</v>
      </c>
      <c r="G103" s="84" t="s">
        <v>662</v>
      </c>
      <c r="H103" s="83" t="s">
        <v>663</v>
      </c>
      <c r="I103" s="83" t="s">
        <v>664</v>
      </c>
      <c r="J103" s="85" t="s">
        <v>665</v>
      </c>
      <c r="K103" s="85" t="s">
        <v>666</v>
      </c>
    </row>
    <row r="104" spans="1:11" s="34" customFormat="1" ht="11.25">
      <c r="A104" s="210">
        <v>14</v>
      </c>
      <c r="B104" s="38" t="s">
        <v>318</v>
      </c>
      <c r="C104" s="38" t="s">
        <v>3</v>
      </c>
      <c r="D104" s="38">
        <v>1500</v>
      </c>
      <c r="E104" s="39">
        <v>48.400000000000006</v>
      </c>
      <c r="F104" s="38">
        <v>20</v>
      </c>
      <c r="G104" s="39">
        <f>E104*1.2</f>
        <v>58.080000000000005</v>
      </c>
      <c r="H104" s="39">
        <f>D104*E104</f>
        <v>72600.00000000001</v>
      </c>
      <c r="I104" s="39">
        <f>D104*G104</f>
        <v>87120.00000000001</v>
      </c>
      <c r="J104" s="38"/>
      <c r="K104" s="38"/>
    </row>
    <row r="105" spans="1:11" s="34" customFormat="1" ht="11.25">
      <c r="A105" s="211"/>
      <c r="B105" s="38" t="s">
        <v>319</v>
      </c>
      <c r="C105" s="38" t="s">
        <v>3</v>
      </c>
      <c r="D105" s="38">
        <v>150</v>
      </c>
      <c r="E105" s="39">
        <v>627</v>
      </c>
      <c r="F105" s="38">
        <v>20</v>
      </c>
      <c r="G105" s="39">
        <f>E105*1.2</f>
        <v>752.4</v>
      </c>
      <c r="H105" s="39">
        <f>D105*E105</f>
        <v>94050</v>
      </c>
      <c r="I105" s="39">
        <f>D105*G105</f>
        <v>112860</v>
      </c>
      <c r="J105" s="38"/>
      <c r="K105" s="38"/>
    </row>
    <row r="106" spans="1:11" s="34" customFormat="1" ht="11.25">
      <c r="A106" s="211"/>
      <c r="B106" s="38" t="s">
        <v>320</v>
      </c>
      <c r="C106" s="38" t="s">
        <v>3</v>
      </c>
      <c r="D106" s="38">
        <v>4000</v>
      </c>
      <c r="E106" s="39">
        <v>314.6</v>
      </c>
      <c r="F106" s="38">
        <v>20</v>
      </c>
      <c r="G106" s="39">
        <f>E106*1.2</f>
        <v>377.52000000000004</v>
      </c>
      <c r="H106" s="39">
        <f>D106*E106</f>
        <v>1258400</v>
      </c>
      <c r="I106" s="39">
        <f>D106*G106</f>
        <v>1510080.0000000002</v>
      </c>
      <c r="J106" s="38"/>
      <c r="K106" s="38"/>
    </row>
    <row r="107" spans="1:11" s="34" customFormat="1" ht="11.25">
      <c r="A107" s="211"/>
      <c r="B107" s="38" t="s">
        <v>321</v>
      </c>
      <c r="C107" s="38" t="s">
        <v>3</v>
      </c>
      <c r="D107" s="38">
        <v>200</v>
      </c>
      <c r="E107" s="39">
        <v>218.9</v>
      </c>
      <c r="F107" s="38">
        <v>20</v>
      </c>
      <c r="G107" s="39">
        <f>E107*1.2</f>
        <v>262.68</v>
      </c>
      <c r="H107" s="39">
        <f>D107*E107</f>
        <v>43780</v>
      </c>
      <c r="I107" s="39">
        <f>D107*G107</f>
        <v>52536</v>
      </c>
      <c r="J107" s="38"/>
      <c r="K107" s="38"/>
    </row>
    <row r="108" spans="1:11" s="34" customFormat="1" ht="11.25">
      <c r="A108" s="212"/>
      <c r="B108" s="26" t="s">
        <v>545</v>
      </c>
      <c r="C108" s="38" t="s">
        <v>3</v>
      </c>
      <c r="D108" s="38">
        <v>150</v>
      </c>
      <c r="E108" s="39">
        <v>619.3000000000001</v>
      </c>
      <c r="F108" s="38">
        <v>20</v>
      </c>
      <c r="G108" s="39">
        <f>E108*1.2</f>
        <v>743.1600000000001</v>
      </c>
      <c r="H108" s="39">
        <f>D108*E108</f>
        <v>92895.00000000001</v>
      </c>
      <c r="I108" s="39">
        <f>D108*G108</f>
        <v>111474.00000000001</v>
      </c>
      <c r="J108" s="38"/>
      <c r="K108" s="38"/>
    </row>
    <row r="109" spans="1:9" s="34" customFormat="1" ht="11.25">
      <c r="A109" s="41"/>
      <c r="E109" s="35"/>
      <c r="G109" s="35"/>
      <c r="I109" s="35"/>
    </row>
    <row r="110" spans="1:9" s="34" customFormat="1" ht="11.25">
      <c r="A110" s="33"/>
      <c r="B110" s="34" t="s">
        <v>688</v>
      </c>
      <c r="E110" s="35"/>
      <c r="G110" s="35"/>
      <c r="I110" s="35"/>
    </row>
    <row r="111" spans="1:11" s="81" customFormat="1" ht="33" customHeight="1">
      <c r="A111" s="82" t="s">
        <v>667</v>
      </c>
      <c r="B111" s="83" t="s">
        <v>0</v>
      </c>
      <c r="C111" s="84" t="s">
        <v>1</v>
      </c>
      <c r="D111" s="84" t="s">
        <v>660</v>
      </c>
      <c r="E111" s="84" t="s">
        <v>661</v>
      </c>
      <c r="F111" s="84" t="s">
        <v>12</v>
      </c>
      <c r="G111" s="84" t="s">
        <v>662</v>
      </c>
      <c r="H111" s="83" t="s">
        <v>663</v>
      </c>
      <c r="I111" s="83" t="s">
        <v>664</v>
      </c>
      <c r="J111" s="85" t="s">
        <v>665</v>
      </c>
      <c r="K111" s="85" t="s">
        <v>666</v>
      </c>
    </row>
    <row r="112" spans="1:11" s="34" customFormat="1" ht="11.25">
      <c r="A112" s="42">
        <v>15</v>
      </c>
      <c r="B112" s="38" t="s">
        <v>322</v>
      </c>
      <c r="C112" s="38" t="s">
        <v>3</v>
      </c>
      <c r="D112" s="38">
        <v>150</v>
      </c>
      <c r="E112" s="39">
        <v>162.8</v>
      </c>
      <c r="F112" s="38">
        <v>20</v>
      </c>
      <c r="G112" s="39">
        <f>E112*1.2</f>
        <v>195.36</v>
      </c>
      <c r="H112" s="39">
        <f>D112*E112</f>
        <v>24420</v>
      </c>
      <c r="I112" s="39">
        <f>D112*G112</f>
        <v>29304.000000000004</v>
      </c>
      <c r="J112" s="38"/>
      <c r="K112" s="38"/>
    </row>
    <row r="113" spans="1:9" s="34" customFormat="1" ht="11.25">
      <c r="A113" s="41"/>
      <c r="E113" s="35"/>
      <c r="G113" s="35"/>
      <c r="I113" s="35"/>
    </row>
    <row r="114" spans="1:9" s="34" customFormat="1" ht="11.25">
      <c r="A114" s="33"/>
      <c r="B114" s="34" t="s">
        <v>689</v>
      </c>
      <c r="E114" s="35"/>
      <c r="G114" s="35"/>
      <c r="I114" s="35"/>
    </row>
    <row r="115" spans="1:11" s="81" customFormat="1" ht="33" customHeight="1">
      <c r="A115" s="82" t="s">
        <v>667</v>
      </c>
      <c r="B115" s="83" t="s">
        <v>0</v>
      </c>
      <c r="C115" s="84" t="s">
        <v>1</v>
      </c>
      <c r="D115" s="84" t="s">
        <v>660</v>
      </c>
      <c r="E115" s="84" t="s">
        <v>661</v>
      </c>
      <c r="F115" s="84" t="s">
        <v>12</v>
      </c>
      <c r="G115" s="84" t="s">
        <v>662</v>
      </c>
      <c r="H115" s="83" t="s">
        <v>663</v>
      </c>
      <c r="I115" s="83" t="s">
        <v>664</v>
      </c>
      <c r="J115" s="85" t="s">
        <v>665</v>
      </c>
      <c r="K115" s="85" t="s">
        <v>666</v>
      </c>
    </row>
    <row r="116" spans="1:11" s="34" customFormat="1" ht="11.25">
      <c r="A116" s="180">
        <v>16</v>
      </c>
      <c r="B116" s="38" t="s">
        <v>323</v>
      </c>
      <c r="C116" s="38" t="s">
        <v>3</v>
      </c>
      <c r="D116" s="38">
        <v>200</v>
      </c>
      <c r="E116" s="39">
        <v>220.00000000000003</v>
      </c>
      <c r="F116" s="38">
        <v>20</v>
      </c>
      <c r="G116" s="39">
        <f>E116*1.2</f>
        <v>264</v>
      </c>
      <c r="H116" s="39">
        <f>D116*E116</f>
        <v>44000.00000000001</v>
      </c>
      <c r="I116" s="39">
        <f>D116*G116</f>
        <v>52800</v>
      </c>
      <c r="J116" s="38"/>
      <c r="K116" s="38"/>
    </row>
    <row r="117" spans="1:9" s="34" customFormat="1" ht="11.25">
      <c r="A117" s="33"/>
      <c r="E117" s="35"/>
      <c r="G117" s="35"/>
      <c r="I117" s="35"/>
    </row>
    <row r="118" spans="1:9" s="34" customFormat="1" ht="11.25">
      <c r="A118" s="33"/>
      <c r="B118" s="34" t="s">
        <v>690</v>
      </c>
      <c r="E118" s="35"/>
      <c r="G118" s="35"/>
      <c r="I118" s="35"/>
    </row>
    <row r="119" spans="1:11" s="81" customFormat="1" ht="33" customHeight="1">
      <c r="A119" s="82" t="s">
        <v>667</v>
      </c>
      <c r="B119" s="83" t="s">
        <v>0</v>
      </c>
      <c r="C119" s="84" t="s">
        <v>1</v>
      </c>
      <c r="D119" s="84" t="s">
        <v>660</v>
      </c>
      <c r="E119" s="84" t="s">
        <v>661</v>
      </c>
      <c r="F119" s="84" t="s">
        <v>12</v>
      </c>
      <c r="G119" s="84" t="s">
        <v>662</v>
      </c>
      <c r="H119" s="83" t="s">
        <v>663</v>
      </c>
      <c r="I119" s="83" t="s">
        <v>664</v>
      </c>
      <c r="J119" s="85" t="s">
        <v>665</v>
      </c>
      <c r="K119" s="85" t="s">
        <v>666</v>
      </c>
    </row>
    <row r="120" spans="1:11" s="34" customFormat="1" ht="11.25">
      <c r="A120" s="209">
        <v>17</v>
      </c>
      <c r="B120" s="38" t="s">
        <v>324</v>
      </c>
      <c r="C120" s="38" t="s">
        <v>3</v>
      </c>
      <c r="D120" s="38">
        <v>1000</v>
      </c>
      <c r="E120" s="39">
        <v>11.396</v>
      </c>
      <c r="F120" s="38">
        <v>10</v>
      </c>
      <c r="G120" s="39">
        <f>E120*1.1</f>
        <v>12.535600000000002</v>
      </c>
      <c r="H120" s="39">
        <f>D120*E120</f>
        <v>11396</v>
      </c>
      <c r="I120" s="39">
        <f>D120*G120</f>
        <v>12535.600000000002</v>
      </c>
      <c r="J120" s="38"/>
      <c r="K120" s="38"/>
    </row>
    <row r="121" spans="1:11" s="34" customFormat="1" ht="11.25">
      <c r="A121" s="209"/>
      <c r="B121" s="38" t="s">
        <v>325</v>
      </c>
      <c r="C121" s="38" t="s">
        <v>3</v>
      </c>
      <c r="D121" s="38">
        <v>9000</v>
      </c>
      <c r="E121" s="39">
        <v>20.79</v>
      </c>
      <c r="F121" s="38">
        <v>10</v>
      </c>
      <c r="G121" s="39">
        <f>E121*1.1</f>
        <v>22.869</v>
      </c>
      <c r="H121" s="39">
        <f>D121*E121</f>
        <v>187110</v>
      </c>
      <c r="I121" s="39">
        <f>D121*G121</f>
        <v>205821</v>
      </c>
      <c r="J121" s="38"/>
      <c r="K121" s="38"/>
    </row>
    <row r="122" spans="1:9" s="34" customFormat="1" ht="11.25">
      <c r="A122" s="33"/>
      <c r="E122" s="35"/>
      <c r="G122" s="35"/>
      <c r="I122" s="35"/>
    </row>
    <row r="123" spans="1:9" s="34" customFormat="1" ht="11.25">
      <c r="A123" s="33"/>
      <c r="B123" s="34" t="s">
        <v>691</v>
      </c>
      <c r="E123" s="35"/>
      <c r="G123" s="35"/>
      <c r="I123" s="35"/>
    </row>
    <row r="124" spans="1:11" s="81" customFormat="1" ht="33" customHeight="1">
      <c r="A124" s="82" t="s">
        <v>667</v>
      </c>
      <c r="B124" s="83" t="s">
        <v>0</v>
      </c>
      <c r="C124" s="84" t="s">
        <v>1</v>
      </c>
      <c r="D124" s="84" t="s">
        <v>660</v>
      </c>
      <c r="E124" s="84" t="s">
        <v>661</v>
      </c>
      <c r="F124" s="84" t="s">
        <v>12</v>
      </c>
      <c r="G124" s="84" t="s">
        <v>662</v>
      </c>
      <c r="H124" s="83" t="s">
        <v>663</v>
      </c>
      <c r="I124" s="83" t="s">
        <v>664</v>
      </c>
      <c r="J124" s="85" t="s">
        <v>665</v>
      </c>
      <c r="K124" s="85" t="s">
        <v>666</v>
      </c>
    </row>
    <row r="125" spans="1:11" s="34" customFormat="1" ht="11.25">
      <c r="A125" s="209">
        <v>18</v>
      </c>
      <c r="B125" s="38" t="s">
        <v>326</v>
      </c>
      <c r="C125" s="38" t="s">
        <v>3</v>
      </c>
      <c r="D125" s="38">
        <v>600</v>
      </c>
      <c r="E125" s="39">
        <v>23.760000000000005</v>
      </c>
      <c r="F125" s="38">
        <v>20</v>
      </c>
      <c r="G125" s="39">
        <f>E125*1.2</f>
        <v>28.512000000000004</v>
      </c>
      <c r="H125" s="39">
        <f>D125*E125</f>
        <v>14256.000000000004</v>
      </c>
      <c r="I125" s="39">
        <f>D125*G125</f>
        <v>17107.2</v>
      </c>
      <c r="J125" s="38"/>
      <c r="K125" s="38"/>
    </row>
    <row r="126" spans="1:11" s="34" customFormat="1" ht="11.25">
      <c r="A126" s="209"/>
      <c r="B126" s="38" t="s">
        <v>327</v>
      </c>
      <c r="C126" s="38" t="s">
        <v>3</v>
      </c>
      <c r="D126" s="38">
        <v>600</v>
      </c>
      <c r="E126" s="39">
        <v>39.82000000000001</v>
      </c>
      <c r="F126" s="38">
        <v>20</v>
      </c>
      <c r="G126" s="39">
        <f>E126*1.2</f>
        <v>47.784000000000006</v>
      </c>
      <c r="H126" s="39">
        <f>D126*E126</f>
        <v>23892.000000000004</v>
      </c>
      <c r="I126" s="39">
        <f>D126*G126</f>
        <v>28670.400000000005</v>
      </c>
      <c r="J126" s="38"/>
      <c r="K126" s="38"/>
    </row>
    <row r="127" spans="1:9" s="34" customFormat="1" ht="11.25">
      <c r="A127" s="41"/>
      <c r="E127" s="35"/>
      <c r="G127" s="35"/>
      <c r="I127" s="35"/>
    </row>
    <row r="128" spans="1:9" s="34" customFormat="1" ht="11.25">
      <c r="A128" s="41"/>
      <c r="B128" s="34" t="s">
        <v>692</v>
      </c>
      <c r="E128" s="35"/>
      <c r="G128" s="35"/>
      <c r="I128" s="35"/>
    </row>
    <row r="129" spans="1:11" s="81" customFormat="1" ht="33" customHeight="1">
      <c r="A129" s="82" t="s">
        <v>667</v>
      </c>
      <c r="B129" s="83" t="s">
        <v>0</v>
      </c>
      <c r="C129" s="84" t="s">
        <v>1</v>
      </c>
      <c r="D129" s="84" t="s">
        <v>660</v>
      </c>
      <c r="E129" s="84" t="s">
        <v>661</v>
      </c>
      <c r="F129" s="84" t="s">
        <v>12</v>
      </c>
      <c r="G129" s="84" t="s">
        <v>662</v>
      </c>
      <c r="H129" s="83" t="s">
        <v>663</v>
      </c>
      <c r="I129" s="83" t="s">
        <v>664</v>
      </c>
      <c r="J129" s="85" t="s">
        <v>665</v>
      </c>
      <c r="K129" s="85" t="s">
        <v>666</v>
      </c>
    </row>
    <row r="130" spans="1:11" s="34" customFormat="1" ht="11.25">
      <c r="A130" s="209">
        <v>19</v>
      </c>
      <c r="B130" s="38" t="s">
        <v>328</v>
      </c>
      <c r="C130" s="38" t="s">
        <v>3</v>
      </c>
      <c r="D130" s="38">
        <v>600</v>
      </c>
      <c r="E130" s="39">
        <v>17.710000000000004</v>
      </c>
      <c r="F130" s="38">
        <v>20</v>
      </c>
      <c r="G130" s="39">
        <f aca="true" t="shared" si="12" ref="G130:G139">E130*1.2</f>
        <v>21.252000000000006</v>
      </c>
      <c r="H130" s="39">
        <f aca="true" t="shared" si="13" ref="H130:H139">D130*E130</f>
        <v>10626.000000000002</v>
      </c>
      <c r="I130" s="39">
        <f aca="true" t="shared" si="14" ref="I130:I139">D130*G130</f>
        <v>12751.200000000004</v>
      </c>
      <c r="J130" s="38"/>
      <c r="K130" s="38"/>
    </row>
    <row r="131" spans="1:11" s="34" customFormat="1" ht="11.25">
      <c r="A131" s="209"/>
      <c r="B131" s="38" t="s">
        <v>329</v>
      </c>
      <c r="C131" s="38" t="s">
        <v>3</v>
      </c>
      <c r="D131" s="38">
        <v>600</v>
      </c>
      <c r="E131" s="39">
        <v>11.22</v>
      </c>
      <c r="F131" s="38">
        <v>20</v>
      </c>
      <c r="G131" s="39">
        <f t="shared" si="12"/>
        <v>13.464</v>
      </c>
      <c r="H131" s="39">
        <f t="shared" si="13"/>
        <v>6732</v>
      </c>
      <c r="I131" s="39">
        <f t="shared" si="14"/>
        <v>8078.400000000001</v>
      </c>
      <c r="J131" s="38"/>
      <c r="K131" s="38"/>
    </row>
    <row r="132" spans="1:11" s="34" customFormat="1" ht="11.25">
      <c r="A132" s="209"/>
      <c r="B132" s="38" t="s">
        <v>330</v>
      </c>
      <c r="C132" s="38" t="s">
        <v>3</v>
      </c>
      <c r="D132" s="38">
        <v>400</v>
      </c>
      <c r="E132" s="39">
        <v>6.820000000000001</v>
      </c>
      <c r="F132" s="38">
        <v>20</v>
      </c>
      <c r="G132" s="39">
        <f t="shared" si="12"/>
        <v>8.184000000000001</v>
      </c>
      <c r="H132" s="39">
        <f t="shared" si="13"/>
        <v>2728.0000000000005</v>
      </c>
      <c r="I132" s="39">
        <f t="shared" si="14"/>
        <v>3273.6000000000004</v>
      </c>
      <c r="J132" s="38"/>
      <c r="K132" s="38"/>
    </row>
    <row r="133" spans="1:11" s="34" customFormat="1" ht="11.25">
      <c r="A133" s="209"/>
      <c r="B133" s="38" t="s">
        <v>331</v>
      </c>
      <c r="C133" s="38" t="s">
        <v>3</v>
      </c>
      <c r="D133" s="38">
        <v>15000</v>
      </c>
      <c r="E133" s="39">
        <v>8.8</v>
      </c>
      <c r="F133" s="38">
        <v>20</v>
      </c>
      <c r="G133" s="39">
        <f t="shared" si="12"/>
        <v>10.56</v>
      </c>
      <c r="H133" s="39">
        <f t="shared" si="13"/>
        <v>132000</v>
      </c>
      <c r="I133" s="39">
        <f t="shared" si="14"/>
        <v>158400</v>
      </c>
      <c r="J133" s="38"/>
      <c r="K133" s="38"/>
    </row>
    <row r="134" spans="1:11" s="34" customFormat="1" ht="11.25">
      <c r="A134" s="209"/>
      <c r="B134" s="38" t="s">
        <v>332</v>
      </c>
      <c r="C134" s="38" t="s">
        <v>3</v>
      </c>
      <c r="D134" s="38">
        <v>10000</v>
      </c>
      <c r="E134" s="39">
        <v>11.22</v>
      </c>
      <c r="F134" s="38">
        <v>20</v>
      </c>
      <c r="G134" s="39">
        <f t="shared" si="12"/>
        <v>13.464</v>
      </c>
      <c r="H134" s="39">
        <f t="shared" si="13"/>
        <v>112200</v>
      </c>
      <c r="I134" s="39">
        <f t="shared" si="14"/>
        <v>134640</v>
      </c>
      <c r="J134" s="38"/>
      <c r="K134" s="38"/>
    </row>
    <row r="135" spans="1:11" s="34" customFormat="1" ht="11.25">
      <c r="A135" s="209"/>
      <c r="B135" s="38" t="s">
        <v>333</v>
      </c>
      <c r="C135" s="38" t="s">
        <v>3</v>
      </c>
      <c r="D135" s="38">
        <v>0</v>
      </c>
      <c r="E135" s="39">
        <v>594.1100000000001</v>
      </c>
      <c r="F135" s="38">
        <v>20</v>
      </c>
      <c r="G135" s="39">
        <f t="shared" si="12"/>
        <v>712.9320000000001</v>
      </c>
      <c r="H135" s="39">
        <f t="shared" si="13"/>
        <v>0</v>
      </c>
      <c r="I135" s="39">
        <f t="shared" si="14"/>
        <v>0</v>
      </c>
      <c r="J135" s="38"/>
      <c r="K135" s="38"/>
    </row>
    <row r="136" spans="1:11" s="34" customFormat="1" ht="11.25">
      <c r="A136" s="209"/>
      <c r="B136" s="38" t="s">
        <v>334</v>
      </c>
      <c r="C136" s="38" t="s">
        <v>3</v>
      </c>
      <c r="D136" s="38">
        <v>10</v>
      </c>
      <c r="E136" s="39">
        <v>94.27000000000001</v>
      </c>
      <c r="F136" s="38">
        <v>20</v>
      </c>
      <c r="G136" s="39">
        <f t="shared" si="12"/>
        <v>113.12400000000001</v>
      </c>
      <c r="H136" s="39">
        <f t="shared" si="13"/>
        <v>942.7</v>
      </c>
      <c r="I136" s="39">
        <f t="shared" si="14"/>
        <v>1131.24</v>
      </c>
      <c r="J136" s="38"/>
      <c r="K136" s="38"/>
    </row>
    <row r="137" spans="1:11" s="34" customFormat="1" ht="11.25">
      <c r="A137" s="209"/>
      <c r="B137" s="38" t="s">
        <v>335</v>
      </c>
      <c r="C137" s="38" t="s">
        <v>3</v>
      </c>
      <c r="D137" s="38">
        <v>200</v>
      </c>
      <c r="E137" s="39">
        <v>132</v>
      </c>
      <c r="F137" s="38">
        <v>20</v>
      </c>
      <c r="G137" s="39">
        <f t="shared" si="12"/>
        <v>158.4</v>
      </c>
      <c r="H137" s="39">
        <f t="shared" si="13"/>
        <v>26400</v>
      </c>
      <c r="I137" s="39">
        <f t="shared" si="14"/>
        <v>31680</v>
      </c>
      <c r="J137" s="38"/>
      <c r="K137" s="38"/>
    </row>
    <row r="138" spans="1:11" s="34" customFormat="1" ht="11.25">
      <c r="A138" s="209"/>
      <c r="B138" s="38" t="s">
        <v>336</v>
      </c>
      <c r="C138" s="38" t="s">
        <v>3</v>
      </c>
      <c r="D138" s="38">
        <v>50</v>
      </c>
      <c r="E138" s="39">
        <v>220.00000000000003</v>
      </c>
      <c r="F138" s="38">
        <v>20</v>
      </c>
      <c r="G138" s="39">
        <f t="shared" si="12"/>
        <v>264</v>
      </c>
      <c r="H138" s="39">
        <f t="shared" si="13"/>
        <v>11000.000000000002</v>
      </c>
      <c r="I138" s="39">
        <f t="shared" si="14"/>
        <v>13200</v>
      </c>
      <c r="J138" s="38"/>
      <c r="K138" s="38"/>
    </row>
    <row r="139" spans="1:11" s="34" customFormat="1" ht="11.25">
      <c r="A139" s="209"/>
      <c r="B139" s="38" t="s">
        <v>337</v>
      </c>
      <c r="C139" s="38" t="s">
        <v>260</v>
      </c>
      <c r="D139" s="38">
        <v>100</v>
      </c>
      <c r="E139" s="39">
        <v>495.00000000000006</v>
      </c>
      <c r="F139" s="38">
        <v>20</v>
      </c>
      <c r="G139" s="39">
        <f t="shared" si="12"/>
        <v>594</v>
      </c>
      <c r="H139" s="39">
        <f t="shared" si="13"/>
        <v>49500.00000000001</v>
      </c>
      <c r="I139" s="39">
        <f t="shared" si="14"/>
        <v>59400</v>
      </c>
      <c r="J139" s="38"/>
      <c r="K139" s="38"/>
    </row>
    <row r="140" spans="1:9" s="34" customFormat="1" ht="11.25">
      <c r="A140" s="33"/>
      <c r="E140" s="35"/>
      <c r="G140" s="35"/>
      <c r="I140" s="35"/>
    </row>
    <row r="141" spans="1:9" s="34" customFormat="1" ht="11.25">
      <c r="A141" s="33"/>
      <c r="B141" s="34" t="s">
        <v>693</v>
      </c>
      <c r="E141" s="35"/>
      <c r="G141" s="35"/>
      <c r="I141" s="35"/>
    </row>
    <row r="142" spans="1:11" s="81" customFormat="1" ht="33" customHeight="1">
      <c r="A142" s="82" t="s">
        <v>667</v>
      </c>
      <c r="B142" s="83" t="s">
        <v>0</v>
      </c>
      <c r="C142" s="84" t="s">
        <v>1</v>
      </c>
      <c r="D142" s="84" t="s">
        <v>660</v>
      </c>
      <c r="E142" s="84" t="s">
        <v>661</v>
      </c>
      <c r="F142" s="84" t="s">
        <v>12</v>
      </c>
      <c r="G142" s="84" t="s">
        <v>662</v>
      </c>
      <c r="H142" s="83" t="s">
        <v>663</v>
      </c>
      <c r="I142" s="83" t="s">
        <v>664</v>
      </c>
      <c r="J142" s="85" t="s">
        <v>665</v>
      </c>
      <c r="K142" s="85" t="s">
        <v>666</v>
      </c>
    </row>
    <row r="143" spans="1:11" s="34" customFormat="1" ht="11.25">
      <c r="A143" s="42">
        <v>20</v>
      </c>
      <c r="B143" s="38" t="s">
        <v>341</v>
      </c>
      <c r="C143" s="38" t="s">
        <v>3</v>
      </c>
      <c r="D143" s="38">
        <v>120</v>
      </c>
      <c r="E143" s="27">
        <v>1500</v>
      </c>
      <c r="F143" s="38">
        <v>10</v>
      </c>
      <c r="G143" s="39">
        <f>E143*1.1</f>
        <v>1650.0000000000002</v>
      </c>
      <c r="H143" s="39">
        <f>D143*E143</f>
        <v>180000</v>
      </c>
      <c r="I143" s="39">
        <f>D143*G143</f>
        <v>198000.00000000003</v>
      </c>
      <c r="J143" s="38"/>
      <c r="K143" s="38"/>
    </row>
    <row r="144" spans="1:9" s="34" customFormat="1" ht="11.25">
      <c r="A144" s="41"/>
      <c r="E144" s="37"/>
      <c r="G144" s="35"/>
      <c r="I144" s="35"/>
    </row>
    <row r="145" spans="1:9" s="34" customFormat="1" ht="11.25">
      <c r="A145" s="33"/>
      <c r="B145" s="34" t="s">
        <v>694</v>
      </c>
      <c r="E145" s="35"/>
      <c r="G145" s="35"/>
      <c r="I145" s="35"/>
    </row>
    <row r="146" spans="1:11" s="81" customFormat="1" ht="33" customHeight="1">
      <c r="A146" s="82" t="s">
        <v>667</v>
      </c>
      <c r="B146" s="83" t="s">
        <v>0</v>
      </c>
      <c r="C146" s="84" t="s">
        <v>1</v>
      </c>
      <c r="D146" s="84" t="s">
        <v>660</v>
      </c>
      <c r="E146" s="84" t="s">
        <v>661</v>
      </c>
      <c r="F146" s="84" t="s">
        <v>12</v>
      </c>
      <c r="G146" s="84" t="s">
        <v>662</v>
      </c>
      <c r="H146" s="83" t="s">
        <v>663</v>
      </c>
      <c r="I146" s="83" t="s">
        <v>664</v>
      </c>
      <c r="J146" s="85" t="s">
        <v>665</v>
      </c>
      <c r="K146" s="85" t="s">
        <v>666</v>
      </c>
    </row>
    <row r="147" spans="1:11" s="34" customFormat="1" ht="11.25">
      <c r="A147" s="210">
        <v>21</v>
      </c>
      <c r="B147" s="38" t="s">
        <v>338</v>
      </c>
      <c r="C147" s="38" t="s">
        <v>3</v>
      </c>
      <c r="D147" s="38">
        <v>120</v>
      </c>
      <c r="E147" s="27">
        <v>75</v>
      </c>
      <c r="F147" s="38">
        <v>10</v>
      </c>
      <c r="G147" s="39">
        <f>E147*1.1</f>
        <v>82.5</v>
      </c>
      <c r="H147" s="39">
        <f>D147*E147</f>
        <v>9000</v>
      </c>
      <c r="I147" s="39">
        <f>D147*G147</f>
        <v>9900</v>
      </c>
      <c r="J147" s="38"/>
      <c r="K147" s="38"/>
    </row>
    <row r="148" spans="1:11" s="34" customFormat="1" ht="11.25">
      <c r="A148" s="212"/>
      <c r="B148" s="38" t="s">
        <v>342</v>
      </c>
      <c r="C148" s="38" t="s">
        <v>3</v>
      </c>
      <c r="D148" s="38">
        <v>300</v>
      </c>
      <c r="E148" s="27">
        <v>1300</v>
      </c>
      <c r="F148" s="38">
        <v>10</v>
      </c>
      <c r="G148" s="39">
        <f>E148*1.1</f>
        <v>1430.0000000000002</v>
      </c>
      <c r="H148" s="39">
        <f>D148*E148</f>
        <v>390000</v>
      </c>
      <c r="I148" s="39">
        <f>D148*G148</f>
        <v>429000.00000000006</v>
      </c>
      <c r="J148" s="38"/>
      <c r="K148" s="38"/>
    </row>
    <row r="149" spans="1:9" s="34" customFormat="1" ht="11.25">
      <c r="A149" s="33"/>
      <c r="E149" s="37"/>
      <c r="G149" s="35"/>
      <c r="I149" s="35"/>
    </row>
    <row r="150" spans="1:9" s="34" customFormat="1" ht="11.25">
      <c r="A150" s="33"/>
      <c r="B150" s="34" t="s">
        <v>695</v>
      </c>
      <c r="E150" s="37"/>
      <c r="G150" s="35"/>
      <c r="I150" s="35"/>
    </row>
    <row r="151" spans="1:11" s="81" customFormat="1" ht="33" customHeight="1">
      <c r="A151" s="82" t="s">
        <v>667</v>
      </c>
      <c r="B151" s="83" t="s">
        <v>0</v>
      </c>
      <c r="C151" s="84" t="s">
        <v>1</v>
      </c>
      <c r="D151" s="84" t="s">
        <v>660</v>
      </c>
      <c r="E151" s="84" t="s">
        <v>661</v>
      </c>
      <c r="F151" s="84" t="s">
        <v>12</v>
      </c>
      <c r="G151" s="84" t="s">
        <v>662</v>
      </c>
      <c r="H151" s="83" t="s">
        <v>663</v>
      </c>
      <c r="I151" s="83" t="s">
        <v>664</v>
      </c>
      <c r="J151" s="85" t="s">
        <v>665</v>
      </c>
      <c r="K151" s="85" t="s">
        <v>666</v>
      </c>
    </row>
    <row r="152" spans="1:11" s="34" customFormat="1" ht="11.25">
      <c r="A152" s="209">
        <v>22</v>
      </c>
      <c r="B152" s="38" t="s">
        <v>339</v>
      </c>
      <c r="C152" s="38" t="s">
        <v>3</v>
      </c>
      <c r="D152" s="38">
        <v>1900</v>
      </c>
      <c r="E152" s="27">
        <v>150</v>
      </c>
      <c r="F152" s="38">
        <v>10</v>
      </c>
      <c r="G152" s="39">
        <f>E152*1.1</f>
        <v>165</v>
      </c>
      <c r="H152" s="39">
        <f>D152*E152</f>
        <v>285000</v>
      </c>
      <c r="I152" s="39">
        <f>D152*G152</f>
        <v>313500</v>
      </c>
      <c r="J152" s="38"/>
      <c r="K152" s="38"/>
    </row>
    <row r="153" spans="1:12" s="34" customFormat="1" ht="11.25">
      <c r="A153" s="209"/>
      <c r="B153" s="38" t="s">
        <v>340</v>
      </c>
      <c r="C153" s="38" t="s">
        <v>3</v>
      </c>
      <c r="D153" s="38">
        <v>240</v>
      </c>
      <c r="E153" s="27">
        <v>975</v>
      </c>
      <c r="F153" s="38">
        <v>10</v>
      </c>
      <c r="G153" s="39">
        <f>E153*1.1</f>
        <v>1072.5</v>
      </c>
      <c r="H153" s="39">
        <f>D153*E153</f>
        <v>234000</v>
      </c>
      <c r="I153" s="39">
        <f>D153*G153</f>
        <v>257400</v>
      </c>
      <c r="J153" s="38"/>
      <c r="K153" s="38"/>
      <c r="L153" s="35"/>
    </row>
    <row r="154" spans="1:12" s="34" customFormat="1" ht="11.25">
      <c r="A154" s="33"/>
      <c r="E154" s="37"/>
      <c r="G154" s="35"/>
      <c r="I154" s="35"/>
      <c r="L154" s="35"/>
    </row>
    <row r="155" spans="1:9" s="34" customFormat="1" ht="11.25">
      <c r="A155" s="33"/>
      <c r="B155" s="34" t="s">
        <v>696</v>
      </c>
      <c r="E155" s="37"/>
      <c r="G155" s="35"/>
      <c r="I155" s="35"/>
    </row>
    <row r="156" spans="1:11" s="81" customFormat="1" ht="33" customHeight="1">
      <c r="A156" s="82" t="s">
        <v>667</v>
      </c>
      <c r="B156" s="83" t="s">
        <v>0</v>
      </c>
      <c r="C156" s="84" t="s">
        <v>1</v>
      </c>
      <c r="D156" s="84" t="s">
        <v>660</v>
      </c>
      <c r="E156" s="84" t="s">
        <v>661</v>
      </c>
      <c r="F156" s="84" t="s">
        <v>12</v>
      </c>
      <c r="G156" s="84" t="s">
        <v>662</v>
      </c>
      <c r="H156" s="83" t="s">
        <v>663</v>
      </c>
      <c r="I156" s="83" t="s">
        <v>664</v>
      </c>
      <c r="J156" s="85" t="s">
        <v>665</v>
      </c>
      <c r="K156" s="85" t="s">
        <v>666</v>
      </c>
    </row>
    <row r="157" spans="1:11" s="34" customFormat="1" ht="11.25">
      <c r="A157" s="209">
        <v>23</v>
      </c>
      <c r="B157" s="38" t="s">
        <v>343</v>
      </c>
      <c r="C157" s="38" t="s">
        <v>3</v>
      </c>
      <c r="D157" s="38">
        <v>25</v>
      </c>
      <c r="E157" s="39">
        <v>106.15</v>
      </c>
      <c r="F157" s="38">
        <v>20</v>
      </c>
      <c r="G157" s="39">
        <f>E157*1.2</f>
        <v>127.38</v>
      </c>
      <c r="H157" s="39">
        <f>D157*E157</f>
        <v>2653.75</v>
      </c>
      <c r="I157" s="39">
        <f>D157*G157</f>
        <v>3184.5</v>
      </c>
      <c r="J157" s="38"/>
      <c r="K157" s="38"/>
    </row>
    <row r="158" spans="1:11" s="34" customFormat="1" ht="11.25">
      <c r="A158" s="209"/>
      <c r="B158" s="38" t="s">
        <v>344</v>
      </c>
      <c r="C158" s="38" t="s">
        <v>3</v>
      </c>
      <c r="D158" s="38">
        <v>5</v>
      </c>
      <c r="E158" s="39">
        <v>106.15</v>
      </c>
      <c r="F158" s="38">
        <v>20</v>
      </c>
      <c r="G158" s="39">
        <f>E158*1.2</f>
        <v>127.38</v>
      </c>
      <c r="H158" s="39">
        <f>D158*E158</f>
        <v>530.75</v>
      </c>
      <c r="I158" s="39">
        <f>D158*G158</f>
        <v>636.9</v>
      </c>
      <c r="J158" s="38"/>
      <c r="K158" s="38"/>
    </row>
    <row r="159" spans="1:9" s="34" customFormat="1" ht="11.25">
      <c r="A159" s="33"/>
      <c r="E159" s="35"/>
      <c r="G159" s="35"/>
      <c r="I159" s="35"/>
    </row>
    <row r="160" spans="1:9" s="34" customFormat="1" ht="11.25">
      <c r="A160" s="33"/>
      <c r="B160" s="34" t="s">
        <v>697</v>
      </c>
      <c r="E160" s="35"/>
      <c r="G160" s="35"/>
      <c r="I160" s="35"/>
    </row>
    <row r="161" spans="1:11" s="81" customFormat="1" ht="33" customHeight="1">
      <c r="A161" s="82" t="s">
        <v>667</v>
      </c>
      <c r="B161" s="83" t="s">
        <v>0</v>
      </c>
      <c r="C161" s="84" t="s">
        <v>1</v>
      </c>
      <c r="D161" s="84" t="s">
        <v>660</v>
      </c>
      <c r="E161" s="84" t="s">
        <v>661</v>
      </c>
      <c r="F161" s="84" t="s">
        <v>12</v>
      </c>
      <c r="G161" s="84" t="s">
        <v>662</v>
      </c>
      <c r="H161" s="83" t="s">
        <v>663</v>
      </c>
      <c r="I161" s="83" t="s">
        <v>664</v>
      </c>
      <c r="J161" s="85" t="s">
        <v>665</v>
      </c>
      <c r="K161" s="85" t="s">
        <v>666</v>
      </c>
    </row>
    <row r="162" spans="1:11" s="34" customFormat="1" ht="11.25">
      <c r="A162" s="180">
        <v>24</v>
      </c>
      <c r="B162" s="38" t="s">
        <v>345</v>
      </c>
      <c r="C162" s="38" t="s">
        <v>3</v>
      </c>
      <c r="D162" s="38">
        <v>10</v>
      </c>
      <c r="E162" s="39">
        <v>1650.0000000000002</v>
      </c>
      <c r="F162" s="38">
        <v>20</v>
      </c>
      <c r="G162" s="39">
        <f>E162*1.2</f>
        <v>1980.0000000000002</v>
      </c>
      <c r="H162" s="39">
        <f>D162*E162</f>
        <v>16500.000000000004</v>
      </c>
      <c r="I162" s="39">
        <f>D162*G162</f>
        <v>19800.000000000004</v>
      </c>
      <c r="J162" s="38"/>
      <c r="K162" s="38"/>
    </row>
    <row r="163" spans="1:9" s="34" customFormat="1" ht="11.25">
      <c r="A163" s="33"/>
      <c r="E163" s="35"/>
      <c r="G163" s="35"/>
      <c r="I163" s="35"/>
    </row>
    <row r="164" spans="1:9" s="34" customFormat="1" ht="11.25">
      <c r="A164" s="33"/>
      <c r="B164" s="34" t="s">
        <v>346</v>
      </c>
      <c r="E164" s="35"/>
      <c r="G164" s="35"/>
      <c r="I164" s="35"/>
    </row>
    <row r="165" spans="1:11" s="81" customFormat="1" ht="33" customHeight="1">
      <c r="A165" s="82" t="s">
        <v>667</v>
      </c>
      <c r="B165" s="83" t="s">
        <v>0</v>
      </c>
      <c r="C165" s="84" t="s">
        <v>1</v>
      </c>
      <c r="D165" s="84" t="s">
        <v>660</v>
      </c>
      <c r="E165" s="84" t="s">
        <v>661</v>
      </c>
      <c r="F165" s="84" t="s">
        <v>12</v>
      </c>
      <c r="G165" s="84" t="s">
        <v>662</v>
      </c>
      <c r="H165" s="83" t="s">
        <v>663</v>
      </c>
      <c r="I165" s="83" t="s">
        <v>664</v>
      </c>
      <c r="J165" s="85" t="s">
        <v>665</v>
      </c>
      <c r="K165" s="85" t="s">
        <v>666</v>
      </c>
    </row>
    <row r="166" spans="1:11" s="34" customFormat="1" ht="11.25">
      <c r="A166" s="180">
        <v>25</v>
      </c>
      <c r="B166" s="26" t="s">
        <v>346</v>
      </c>
      <c r="C166" s="38" t="s">
        <v>3</v>
      </c>
      <c r="D166" s="38">
        <v>10</v>
      </c>
      <c r="E166" s="39">
        <v>4400</v>
      </c>
      <c r="F166" s="38">
        <v>20</v>
      </c>
      <c r="G166" s="39">
        <f>E166*1.2</f>
        <v>5280</v>
      </c>
      <c r="H166" s="39">
        <f>D166*E166</f>
        <v>44000</v>
      </c>
      <c r="I166" s="39">
        <f>D166*G166</f>
        <v>52800</v>
      </c>
      <c r="J166" s="38"/>
      <c r="K166" s="38"/>
    </row>
    <row r="167" spans="1:9" s="34" customFormat="1" ht="11.25">
      <c r="A167" s="33"/>
      <c r="E167" s="35"/>
      <c r="G167" s="35"/>
      <c r="I167" s="35"/>
    </row>
    <row r="168" spans="1:9" s="34" customFormat="1" ht="11.25">
      <c r="A168" s="33"/>
      <c r="B168" s="34" t="s">
        <v>698</v>
      </c>
      <c r="E168" s="35"/>
      <c r="G168" s="35"/>
      <c r="I168" s="35"/>
    </row>
    <row r="169" spans="1:11" s="81" customFormat="1" ht="33" customHeight="1">
      <c r="A169" s="82" t="s">
        <v>667</v>
      </c>
      <c r="B169" s="83" t="s">
        <v>0</v>
      </c>
      <c r="C169" s="84" t="s">
        <v>1</v>
      </c>
      <c r="D169" s="84" t="s">
        <v>660</v>
      </c>
      <c r="E169" s="84" t="s">
        <v>661</v>
      </c>
      <c r="F169" s="84" t="s">
        <v>12</v>
      </c>
      <c r="G169" s="84" t="s">
        <v>662</v>
      </c>
      <c r="H169" s="83" t="s">
        <v>663</v>
      </c>
      <c r="I169" s="83" t="s">
        <v>664</v>
      </c>
      <c r="J169" s="85" t="s">
        <v>665</v>
      </c>
      <c r="K169" s="85" t="s">
        <v>666</v>
      </c>
    </row>
    <row r="170" spans="1:11" s="34" customFormat="1" ht="11.25">
      <c r="A170" s="180">
        <v>26</v>
      </c>
      <c r="B170" s="38" t="s">
        <v>347</v>
      </c>
      <c r="C170" s="38" t="s">
        <v>3</v>
      </c>
      <c r="D170" s="38">
        <v>10</v>
      </c>
      <c r="E170" s="39">
        <v>1800</v>
      </c>
      <c r="F170" s="38">
        <v>20</v>
      </c>
      <c r="G170" s="39">
        <f>E170*1.2</f>
        <v>2160</v>
      </c>
      <c r="H170" s="39">
        <f>D170*E170</f>
        <v>18000</v>
      </c>
      <c r="I170" s="39">
        <f>D170*G170</f>
        <v>21600</v>
      </c>
      <c r="J170" s="38"/>
      <c r="K170" s="38"/>
    </row>
    <row r="171" spans="1:9" s="34" customFormat="1" ht="11.25">
      <c r="A171" s="33"/>
      <c r="E171" s="35"/>
      <c r="G171" s="35"/>
      <c r="I171" s="35"/>
    </row>
    <row r="172" spans="1:9" s="34" customFormat="1" ht="11.25">
      <c r="A172" s="33"/>
      <c r="B172" s="34" t="s">
        <v>699</v>
      </c>
      <c r="E172" s="35"/>
      <c r="G172" s="35"/>
      <c r="I172" s="35"/>
    </row>
    <row r="173" spans="1:11" s="81" customFormat="1" ht="33" customHeight="1">
      <c r="A173" s="82" t="s">
        <v>667</v>
      </c>
      <c r="B173" s="83" t="s">
        <v>0</v>
      </c>
      <c r="C173" s="84" t="s">
        <v>1</v>
      </c>
      <c r="D173" s="84" t="s">
        <v>660</v>
      </c>
      <c r="E173" s="84" t="s">
        <v>661</v>
      </c>
      <c r="F173" s="84" t="s">
        <v>12</v>
      </c>
      <c r="G173" s="84" t="s">
        <v>662</v>
      </c>
      <c r="H173" s="83" t="s">
        <v>663</v>
      </c>
      <c r="I173" s="83" t="s">
        <v>664</v>
      </c>
      <c r="J173" s="85" t="s">
        <v>665</v>
      </c>
      <c r="K173" s="85" t="s">
        <v>666</v>
      </c>
    </row>
    <row r="174" spans="1:11" s="34" customFormat="1" ht="11.25">
      <c r="A174" s="180">
        <v>27</v>
      </c>
      <c r="B174" s="38" t="s">
        <v>348</v>
      </c>
      <c r="C174" s="38" t="s">
        <v>3</v>
      </c>
      <c r="D174" s="38">
        <v>10</v>
      </c>
      <c r="E174" s="39">
        <v>10000</v>
      </c>
      <c r="F174" s="38">
        <v>20</v>
      </c>
      <c r="G174" s="39">
        <f>E174*1.2</f>
        <v>12000</v>
      </c>
      <c r="H174" s="39">
        <f>D174*E174</f>
        <v>100000</v>
      </c>
      <c r="I174" s="39">
        <f>D174*G174</f>
        <v>120000</v>
      </c>
      <c r="J174" s="38"/>
      <c r="K174" s="38"/>
    </row>
    <row r="175" spans="1:9" s="34" customFormat="1" ht="11.25">
      <c r="A175" s="33"/>
      <c r="E175" s="35"/>
      <c r="G175" s="35"/>
      <c r="I175" s="35"/>
    </row>
    <row r="176" spans="1:9" s="34" customFormat="1" ht="11.25">
      <c r="A176" s="33"/>
      <c r="B176" s="34" t="s">
        <v>700</v>
      </c>
      <c r="E176" s="35"/>
      <c r="G176" s="35"/>
      <c r="I176" s="35"/>
    </row>
    <row r="177" spans="1:11" s="81" customFormat="1" ht="33" customHeight="1">
      <c r="A177" s="82" t="s">
        <v>667</v>
      </c>
      <c r="B177" s="83" t="s">
        <v>0</v>
      </c>
      <c r="C177" s="84" t="s">
        <v>1</v>
      </c>
      <c r="D177" s="84" t="s">
        <v>660</v>
      </c>
      <c r="E177" s="84" t="s">
        <v>661</v>
      </c>
      <c r="F177" s="84" t="s">
        <v>12</v>
      </c>
      <c r="G177" s="84" t="s">
        <v>662</v>
      </c>
      <c r="H177" s="83" t="s">
        <v>663</v>
      </c>
      <c r="I177" s="83" t="s">
        <v>664</v>
      </c>
      <c r="J177" s="85" t="s">
        <v>665</v>
      </c>
      <c r="K177" s="85" t="s">
        <v>666</v>
      </c>
    </row>
    <row r="178" spans="1:11" s="34" customFormat="1" ht="11.25">
      <c r="A178" s="209">
        <v>28</v>
      </c>
      <c r="B178" s="38" t="s">
        <v>349</v>
      </c>
      <c r="C178" s="38" t="s">
        <v>3</v>
      </c>
      <c r="D178" s="38">
        <v>450</v>
      </c>
      <c r="E178" s="39">
        <v>220</v>
      </c>
      <c r="F178" s="38">
        <v>10</v>
      </c>
      <c r="G178" s="39">
        <f>E178*1.1</f>
        <v>242.00000000000003</v>
      </c>
      <c r="H178" s="39">
        <f>D178*E178</f>
        <v>99000</v>
      </c>
      <c r="I178" s="39">
        <f>D178*G178</f>
        <v>108900.00000000001</v>
      </c>
      <c r="J178" s="38"/>
      <c r="K178" s="38"/>
    </row>
    <row r="179" spans="1:11" s="34" customFormat="1" ht="11.25">
      <c r="A179" s="209"/>
      <c r="B179" s="38" t="s">
        <v>350</v>
      </c>
      <c r="C179" s="38" t="s">
        <v>3</v>
      </c>
      <c r="D179" s="38">
        <v>250</v>
      </c>
      <c r="E179" s="39">
        <v>68</v>
      </c>
      <c r="F179" s="38">
        <v>10</v>
      </c>
      <c r="G179" s="39">
        <f>E179*1.1</f>
        <v>74.80000000000001</v>
      </c>
      <c r="H179" s="39">
        <f>D179*E179</f>
        <v>17000</v>
      </c>
      <c r="I179" s="39">
        <f>D179*G179</f>
        <v>18700.000000000004</v>
      </c>
      <c r="J179" s="38"/>
      <c r="K179" s="38"/>
    </row>
    <row r="180" spans="1:11" s="34" customFormat="1" ht="11.25">
      <c r="A180" s="209"/>
      <c r="B180" s="38" t="s">
        <v>353</v>
      </c>
      <c r="C180" s="38" t="s">
        <v>3</v>
      </c>
      <c r="D180" s="38">
        <v>20</v>
      </c>
      <c r="E180" s="39">
        <v>2780.8</v>
      </c>
      <c r="F180" s="38">
        <v>10</v>
      </c>
      <c r="G180" s="39">
        <f>E180*1.1</f>
        <v>3058.8800000000006</v>
      </c>
      <c r="H180" s="39">
        <f>D180*E180</f>
        <v>55616</v>
      </c>
      <c r="I180" s="39">
        <f>D180*G180</f>
        <v>61177.60000000001</v>
      </c>
      <c r="J180" s="38"/>
      <c r="K180" s="38"/>
    </row>
    <row r="181" spans="1:9" s="34" customFormat="1" ht="11.25">
      <c r="A181" s="33"/>
      <c r="E181" s="35"/>
      <c r="G181" s="35"/>
      <c r="I181" s="35"/>
    </row>
    <row r="182" spans="1:9" s="34" customFormat="1" ht="11.25">
      <c r="A182" s="33"/>
      <c r="B182" s="34" t="s">
        <v>701</v>
      </c>
      <c r="E182" s="35"/>
      <c r="G182" s="35"/>
      <c r="I182" s="35"/>
    </row>
    <row r="183" spans="1:11" s="81" customFormat="1" ht="33" customHeight="1">
      <c r="A183" s="82" t="s">
        <v>667</v>
      </c>
      <c r="B183" s="83" t="s">
        <v>0</v>
      </c>
      <c r="C183" s="84" t="s">
        <v>1</v>
      </c>
      <c r="D183" s="84" t="s">
        <v>660</v>
      </c>
      <c r="E183" s="84" t="s">
        <v>661</v>
      </c>
      <c r="F183" s="84" t="s">
        <v>12</v>
      </c>
      <c r="G183" s="84" t="s">
        <v>662</v>
      </c>
      <c r="H183" s="83" t="s">
        <v>663</v>
      </c>
      <c r="I183" s="83" t="s">
        <v>664</v>
      </c>
      <c r="J183" s="85" t="s">
        <v>665</v>
      </c>
      <c r="K183" s="85" t="s">
        <v>666</v>
      </c>
    </row>
    <row r="184" spans="1:11" s="34" customFormat="1" ht="11.25">
      <c r="A184" s="209">
        <v>29</v>
      </c>
      <c r="B184" s="38" t="s">
        <v>351</v>
      </c>
      <c r="C184" s="38" t="s">
        <v>3</v>
      </c>
      <c r="D184" s="38">
        <v>400</v>
      </c>
      <c r="E184" s="39">
        <v>328.90000000000003</v>
      </c>
      <c r="F184" s="38">
        <v>10</v>
      </c>
      <c r="G184" s="39">
        <f>E184*1.1</f>
        <v>361.7900000000001</v>
      </c>
      <c r="H184" s="39">
        <f>D184*E184</f>
        <v>131560</v>
      </c>
      <c r="I184" s="39">
        <f>D184*G184</f>
        <v>144716.00000000003</v>
      </c>
      <c r="J184" s="38"/>
      <c r="K184" s="38"/>
    </row>
    <row r="185" spans="1:11" s="34" customFormat="1" ht="11.25">
      <c r="A185" s="209"/>
      <c r="B185" s="38" t="s">
        <v>352</v>
      </c>
      <c r="C185" s="38" t="s">
        <v>3</v>
      </c>
      <c r="D185" s="38">
        <v>200</v>
      </c>
      <c r="E185" s="39">
        <v>45.573</v>
      </c>
      <c r="F185" s="38">
        <v>10</v>
      </c>
      <c r="G185" s="39">
        <f>E185*1.1</f>
        <v>50.130300000000005</v>
      </c>
      <c r="H185" s="39">
        <f>D185*E185</f>
        <v>9114.6</v>
      </c>
      <c r="I185" s="39">
        <f>D185*G185</f>
        <v>10026.060000000001</v>
      </c>
      <c r="J185" s="38"/>
      <c r="K185" s="38"/>
    </row>
    <row r="186" spans="1:11" s="34" customFormat="1" ht="11.25">
      <c r="A186" s="209"/>
      <c r="B186" s="38" t="s">
        <v>354</v>
      </c>
      <c r="C186" s="38" t="s">
        <v>3</v>
      </c>
      <c r="D186" s="38">
        <v>20</v>
      </c>
      <c r="E186" s="39">
        <v>2750</v>
      </c>
      <c r="F186" s="38">
        <v>10</v>
      </c>
      <c r="G186" s="39">
        <f>E186*1.1</f>
        <v>3025.0000000000005</v>
      </c>
      <c r="H186" s="39">
        <f>D186*E186</f>
        <v>55000</v>
      </c>
      <c r="I186" s="39">
        <f>D186*G186</f>
        <v>60500.00000000001</v>
      </c>
      <c r="J186" s="38"/>
      <c r="K186" s="38"/>
    </row>
    <row r="187" spans="1:9" s="34" customFormat="1" ht="11.25">
      <c r="A187" s="33"/>
      <c r="E187" s="35"/>
      <c r="G187" s="35"/>
      <c r="I187" s="35"/>
    </row>
    <row r="188" spans="1:9" s="34" customFormat="1" ht="11.25">
      <c r="A188" s="33"/>
      <c r="B188" s="34" t="s">
        <v>702</v>
      </c>
      <c r="E188" s="35"/>
      <c r="G188" s="35"/>
      <c r="I188" s="35"/>
    </row>
    <row r="189" spans="1:11" s="81" customFormat="1" ht="33" customHeight="1">
      <c r="A189" s="82" t="s">
        <v>667</v>
      </c>
      <c r="B189" s="83" t="s">
        <v>0</v>
      </c>
      <c r="C189" s="84" t="s">
        <v>1</v>
      </c>
      <c r="D189" s="84" t="s">
        <v>660</v>
      </c>
      <c r="E189" s="84" t="s">
        <v>661</v>
      </c>
      <c r="F189" s="84" t="s">
        <v>12</v>
      </c>
      <c r="G189" s="84" t="s">
        <v>662</v>
      </c>
      <c r="H189" s="83" t="s">
        <v>663</v>
      </c>
      <c r="I189" s="83" t="s">
        <v>664</v>
      </c>
      <c r="J189" s="85" t="s">
        <v>665</v>
      </c>
      <c r="K189" s="85" t="s">
        <v>666</v>
      </c>
    </row>
    <row r="190" spans="1:11" s="34" customFormat="1" ht="11.25">
      <c r="A190" s="210">
        <v>30</v>
      </c>
      <c r="B190" s="38" t="s">
        <v>355</v>
      </c>
      <c r="C190" s="38" t="s">
        <v>3</v>
      </c>
      <c r="D190" s="38">
        <v>300</v>
      </c>
      <c r="E190" s="39">
        <v>50</v>
      </c>
      <c r="F190" s="38">
        <v>10</v>
      </c>
      <c r="G190" s="39">
        <f aca="true" t="shared" si="15" ref="G190:G195">E190*1.1</f>
        <v>55.00000000000001</v>
      </c>
      <c r="H190" s="39">
        <f aca="true" t="shared" si="16" ref="H190:H195">D190*E190</f>
        <v>15000</v>
      </c>
      <c r="I190" s="39">
        <f aca="true" t="shared" si="17" ref="I190:I195">D190*G190</f>
        <v>16500.000000000004</v>
      </c>
      <c r="J190" s="38"/>
      <c r="K190" s="38"/>
    </row>
    <row r="191" spans="1:11" s="34" customFormat="1" ht="11.25">
      <c r="A191" s="211"/>
      <c r="B191" s="38" t="s">
        <v>356</v>
      </c>
      <c r="C191" s="38" t="s">
        <v>3</v>
      </c>
      <c r="D191" s="38">
        <v>500</v>
      </c>
      <c r="E191" s="39">
        <v>50</v>
      </c>
      <c r="F191" s="38">
        <v>10</v>
      </c>
      <c r="G191" s="39">
        <f t="shared" si="15"/>
        <v>55.00000000000001</v>
      </c>
      <c r="H191" s="39">
        <f t="shared" si="16"/>
        <v>25000</v>
      </c>
      <c r="I191" s="39">
        <f t="shared" si="17"/>
        <v>27500.000000000004</v>
      </c>
      <c r="J191" s="38"/>
      <c r="K191" s="38"/>
    </row>
    <row r="192" spans="1:11" s="34" customFormat="1" ht="11.25">
      <c r="A192" s="211"/>
      <c r="B192" s="38" t="s">
        <v>359</v>
      </c>
      <c r="C192" s="38" t="s">
        <v>3</v>
      </c>
      <c r="D192" s="38">
        <v>4500</v>
      </c>
      <c r="E192" s="39">
        <v>23</v>
      </c>
      <c r="F192" s="38">
        <v>10</v>
      </c>
      <c r="G192" s="39">
        <f t="shared" si="15"/>
        <v>25.3</v>
      </c>
      <c r="H192" s="39">
        <f t="shared" si="16"/>
        <v>103500</v>
      </c>
      <c r="I192" s="39">
        <f t="shared" si="17"/>
        <v>113850</v>
      </c>
      <c r="J192" s="38"/>
      <c r="K192" s="38"/>
    </row>
    <row r="193" spans="1:11" s="34" customFormat="1" ht="11.25">
      <c r="A193" s="211"/>
      <c r="B193" s="38" t="s">
        <v>360</v>
      </c>
      <c r="C193" s="38" t="s">
        <v>3</v>
      </c>
      <c r="D193" s="38">
        <v>5200</v>
      </c>
      <c r="E193" s="39">
        <v>72</v>
      </c>
      <c r="F193" s="38">
        <v>10</v>
      </c>
      <c r="G193" s="39">
        <f t="shared" si="15"/>
        <v>79.2</v>
      </c>
      <c r="H193" s="39">
        <f t="shared" si="16"/>
        <v>374400</v>
      </c>
      <c r="I193" s="39">
        <f t="shared" si="17"/>
        <v>411840</v>
      </c>
      <c r="J193" s="38"/>
      <c r="K193" s="38"/>
    </row>
    <row r="194" spans="1:11" s="34" customFormat="1" ht="11.25">
      <c r="A194" s="211"/>
      <c r="B194" s="38" t="s">
        <v>361</v>
      </c>
      <c r="C194" s="38" t="s">
        <v>3</v>
      </c>
      <c r="D194" s="38">
        <v>1400</v>
      </c>
      <c r="E194" s="39">
        <v>29</v>
      </c>
      <c r="F194" s="38">
        <v>10</v>
      </c>
      <c r="G194" s="39">
        <f t="shared" si="15"/>
        <v>31.900000000000002</v>
      </c>
      <c r="H194" s="39">
        <f t="shared" si="16"/>
        <v>40600</v>
      </c>
      <c r="I194" s="39">
        <f t="shared" si="17"/>
        <v>44660</v>
      </c>
      <c r="J194" s="38"/>
      <c r="K194" s="38"/>
    </row>
    <row r="195" spans="1:11" s="34" customFormat="1" ht="11.25">
      <c r="A195" s="212"/>
      <c r="B195" s="38" t="s">
        <v>362</v>
      </c>
      <c r="C195" s="38" t="s">
        <v>3</v>
      </c>
      <c r="D195" s="38">
        <v>50</v>
      </c>
      <c r="E195" s="39">
        <v>30</v>
      </c>
      <c r="F195" s="38">
        <v>10</v>
      </c>
      <c r="G195" s="39">
        <f t="shared" si="15"/>
        <v>33</v>
      </c>
      <c r="H195" s="39">
        <f t="shared" si="16"/>
        <v>1500</v>
      </c>
      <c r="I195" s="39">
        <f t="shared" si="17"/>
        <v>1650</v>
      </c>
      <c r="J195" s="38"/>
      <c r="K195" s="38"/>
    </row>
    <row r="196" spans="1:9" s="34" customFormat="1" ht="11.25">
      <c r="A196" s="33"/>
      <c r="E196" s="35"/>
      <c r="G196" s="35"/>
      <c r="I196" s="35"/>
    </row>
    <row r="197" spans="1:9" s="34" customFormat="1" ht="11.25">
      <c r="A197" s="33"/>
      <c r="B197" s="34" t="s">
        <v>703</v>
      </c>
      <c r="E197" s="35"/>
      <c r="G197" s="35"/>
      <c r="I197" s="35"/>
    </row>
    <row r="198" spans="1:11" s="81" customFormat="1" ht="33" customHeight="1">
      <c r="A198" s="82" t="s">
        <v>667</v>
      </c>
      <c r="B198" s="83" t="s">
        <v>0</v>
      </c>
      <c r="C198" s="84" t="s">
        <v>1</v>
      </c>
      <c r="D198" s="84" t="s">
        <v>660</v>
      </c>
      <c r="E198" s="84" t="s">
        <v>661</v>
      </c>
      <c r="F198" s="84" t="s">
        <v>12</v>
      </c>
      <c r="G198" s="84" t="s">
        <v>662</v>
      </c>
      <c r="H198" s="83" t="s">
        <v>663</v>
      </c>
      <c r="I198" s="83" t="s">
        <v>664</v>
      </c>
      <c r="J198" s="85" t="s">
        <v>665</v>
      </c>
      <c r="K198" s="85" t="s">
        <v>666</v>
      </c>
    </row>
    <row r="199" spans="1:11" s="34" customFormat="1" ht="11.25">
      <c r="A199" s="209">
        <v>31</v>
      </c>
      <c r="B199" s="38" t="s">
        <v>357</v>
      </c>
      <c r="C199" s="38" t="s">
        <v>3</v>
      </c>
      <c r="D199" s="38">
        <v>2</v>
      </c>
      <c r="E199" s="39">
        <v>8250</v>
      </c>
      <c r="F199" s="38">
        <v>10</v>
      </c>
      <c r="G199" s="39">
        <f>E199*1.1</f>
        <v>9075</v>
      </c>
      <c r="H199" s="39">
        <f>D199*E199</f>
        <v>16500</v>
      </c>
      <c r="I199" s="39">
        <f>D199*G199</f>
        <v>18150</v>
      </c>
      <c r="J199" s="38"/>
      <c r="K199" s="38"/>
    </row>
    <row r="200" spans="1:11" s="34" customFormat="1" ht="11.25">
      <c r="A200" s="209"/>
      <c r="B200" s="38" t="s">
        <v>358</v>
      </c>
      <c r="C200" s="38" t="s">
        <v>3</v>
      </c>
      <c r="D200" s="38">
        <v>6</v>
      </c>
      <c r="E200" s="39">
        <v>6820.000000000001</v>
      </c>
      <c r="F200" s="38">
        <v>10</v>
      </c>
      <c r="G200" s="39">
        <f>E200*1.1</f>
        <v>7502.000000000002</v>
      </c>
      <c r="H200" s="39">
        <f>D200*E200</f>
        <v>40920.00000000001</v>
      </c>
      <c r="I200" s="39">
        <f>D200*G200</f>
        <v>45012.000000000015</v>
      </c>
      <c r="J200" s="38"/>
      <c r="K200" s="38"/>
    </row>
    <row r="201" spans="1:9" s="34" customFormat="1" ht="11.25">
      <c r="A201" s="33"/>
      <c r="E201" s="35"/>
      <c r="G201" s="35"/>
      <c r="I201" s="35"/>
    </row>
    <row r="202" spans="1:9" s="34" customFormat="1" ht="11.25">
      <c r="A202" s="33"/>
      <c r="B202" s="34" t="s">
        <v>704</v>
      </c>
      <c r="E202" s="35"/>
      <c r="G202" s="35"/>
      <c r="I202" s="35"/>
    </row>
    <row r="203" spans="1:11" s="81" customFormat="1" ht="33" customHeight="1">
      <c r="A203" s="82" t="s">
        <v>667</v>
      </c>
      <c r="B203" s="83" t="s">
        <v>0</v>
      </c>
      <c r="C203" s="84" t="s">
        <v>1</v>
      </c>
      <c r="D203" s="84" t="s">
        <v>660</v>
      </c>
      <c r="E203" s="84" t="s">
        <v>661</v>
      </c>
      <c r="F203" s="84" t="s">
        <v>12</v>
      </c>
      <c r="G203" s="84" t="s">
        <v>662</v>
      </c>
      <c r="H203" s="83" t="s">
        <v>663</v>
      </c>
      <c r="I203" s="83" t="s">
        <v>664</v>
      </c>
      <c r="J203" s="85" t="s">
        <v>665</v>
      </c>
      <c r="K203" s="85" t="s">
        <v>666</v>
      </c>
    </row>
    <row r="204" spans="1:11" s="34" customFormat="1" ht="11.25">
      <c r="A204" s="209">
        <v>32</v>
      </c>
      <c r="B204" s="38" t="s">
        <v>363</v>
      </c>
      <c r="C204" s="38" t="s">
        <v>3</v>
      </c>
      <c r="D204" s="38">
        <v>50</v>
      </c>
      <c r="E204" s="39">
        <v>2970.0000000000005</v>
      </c>
      <c r="F204" s="38">
        <v>10</v>
      </c>
      <c r="G204" s="39">
        <f>E204*1.1</f>
        <v>3267.000000000001</v>
      </c>
      <c r="H204" s="39">
        <f>D204*E204</f>
        <v>148500.00000000003</v>
      </c>
      <c r="I204" s="39">
        <f>D204*G204</f>
        <v>163350.00000000006</v>
      </c>
      <c r="J204" s="38"/>
      <c r="K204" s="38"/>
    </row>
    <row r="205" spans="1:11" s="34" customFormat="1" ht="11.25">
      <c r="A205" s="209"/>
      <c r="B205" s="38" t="s">
        <v>364</v>
      </c>
      <c r="C205" s="38" t="s">
        <v>3</v>
      </c>
      <c r="D205" s="38">
        <v>50</v>
      </c>
      <c r="E205" s="39">
        <v>3630.0000000000005</v>
      </c>
      <c r="F205" s="38">
        <v>10</v>
      </c>
      <c r="G205" s="39">
        <f>E205*1.1</f>
        <v>3993.000000000001</v>
      </c>
      <c r="H205" s="39">
        <f>D205*E205</f>
        <v>181500.00000000003</v>
      </c>
      <c r="I205" s="39">
        <f>D205*G205</f>
        <v>199650.00000000006</v>
      </c>
      <c r="J205" s="38"/>
      <c r="K205" s="38"/>
    </row>
    <row r="206" spans="1:9" s="36" customFormat="1" ht="11.25">
      <c r="A206" s="43"/>
      <c r="E206" s="37"/>
      <c r="G206" s="37"/>
      <c r="I206" s="37"/>
    </row>
    <row r="207" spans="1:9" s="36" customFormat="1" ht="11.25">
      <c r="A207" s="29"/>
      <c r="B207" s="36" t="s">
        <v>705</v>
      </c>
      <c r="E207" s="37"/>
      <c r="G207" s="37"/>
      <c r="I207" s="37"/>
    </row>
    <row r="208" spans="1:11" s="81" customFormat="1" ht="33" customHeight="1">
      <c r="A208" s="82" t="s">
        <v>667</v>
      </c>
      <c r="B208" s="83" t="s">
        <v>0</v>
      </c>
      <c r="C208" s="84" t="s">
        <v>1</v>
      </c>
      <c r="D208" s="84" t="s">
        <v>660</v>
      </c>
      <c r="E208" s="84" t="s">
        <v>661</v>
      </c>
      <c r="F208" s="84" t="s">
        <v>12</v>
      </c>
      <c r="G208" s="84" t="s">
        <v>662</v>
      </c>
      <c r="H208" s="83" t="s">
        <v>663</v>
      </c>
      <c r="I208" s="83" t="s">
        <v>664</v>
      </c>
      <c r="J208" s="85" t="s">
        <v>665</v>
      </c>
      <c r="K208" s="85" t="s">
        <v>666</v>
      </c>
    </row>
    <row r="209" spans="1:11" s="36" customFormat="1" ht="11.25">
      <c r="A209" s="179">
        <v>33</v>
      </c>
      <c r="B209" s="26" t="s">
        <v>366</v>
      </c>
      <c r="C209" s="26" t="s">
        <v>3</v>
      </c>
      <c r="D209" s="26">
        <v>2000</v>
      </c>
      <c r="E209" s="27">
        <v>300</v>
      </c>
      <c r="F209" s="26">
        <v>20</v>
      </c>
      <c r="G209" s="27">
        <f>E209*1.2</f>
        <v>360</v>
      </c>
      <c r="H209" s="39">
        <f>D209*E209</f>
        <v>600000</v>
      </c>
      <c r="I209" s="27">
        <f>D209*G209</f>
        <v>720000</v>
      </c>
      <c r="J209" s="26"/>
      <c r="K209" s="26"/>
    </row>
    <row r="210" spans="1:9" s="36" customFormat="1" ht="11.25">
      <c r="A210" s="29"/>
      <c r="E210" s="37"/>
      <c r="G210" s="37"/>
      <c r="I210" s="37"/>
    </row>
    <row r="211" spans="1:9" s="34" customFormat="1" ht="11.25">
      <c r="A211" s="33"/>
      <c r="B211" s="34" t="s">
        <v>706</v>
      </c>
      <c r="E211" s="35"/>
      <c r="G211" s="35"/>
      <c r="I211" s="35"/>
    </row>
    <row r="212" spans="1:11" s="81" customFormat="1" ht="33" customHeight="1">
      <c r="A212" s="82" t="s">
        <v>667</v>
      </c>
      <c r="B212" s="83" t="s">
        <v>0</v>
      </c>
      <c r="C212" s="84" t="s">
        <v>1</v>
      </c>
      <c r="D212" s="84" t="s">
        <v>660</v>
      </c>
      <c r="E212" s="84" t="s">
        <v>661</v>
      </c>
      <c r="F212" s="84" t="s">
        <v>12</v>
      </c>
      <c r="G212" s="84" t="s">
        <v>662</v>
      </c>
      <c r="H212" s="83" t="s">
        <v>663</v>
      </c>
      <c r="I212" s="83" t="s">
        <v>664</v>
      </c>
      <c r="J212" s="85" t="s">
        <v>665</v>
      </c>
      <c r="K212" s="85" t="s">
        <v>666</v>
      </c>
    </row>
    <row r="213" spans="1:11" s="34" customFormat="1" ht="11.25">
      <c r="A213" s="209">
        <v>34</v>
      </c>
      <c r="B213" s="38" t="s">
        <v>367</v>
      </c>
      <c r="C213" s="38" t="s">
        <v>3</v>
      </c>
      <c r="D213" s="38">
        <v>100</v>
      </c>
      <c r="E213" s="39">
        <v>50.6</v>
      </c>
      <c r="F213" s="38">
        <v>20</v>
      </c>
      <c r="G213" s="39">
        <f>E213*1.2</f>
        <v>60.72</v>
      </c>
      <c r="H213" s="39">
        <f>D213*E213</f>
        <v>5060</v>
      </c>
      <c r="I213" s="39">
        <f>D213*G213</f>
        <v>6072</v>
      </c>
      <c r="J213" s="38"/>
      <c r="K213" s="38"/>
    </row>
    <row r="214" spans="1:11" s="34" customFormat="1" ht="11.25">
      <c r="A214" s="209"/>
      <c r="B214" s="38" t="s">
        <v>368</v>
      </c>
      <c r="C214" s="38" t="s">
        <v>3</v>
      </c>
      <c r="D214" s="38">
        <v>20</v>
      </c>
      <c r="E214" s="39">
        <v>2750</v>
      </c>
      <c r="F214" s="38">
        <v>20</v>
      </c>
      <c r="G214" s="39">
        <f>E214*1.2</f>
        <v>3300</v>
      </c>
      <c r="H214" s="39">
        <f>D214*E214</f>
        <v>55000</v>
      </c>
      <c r="I214" s="39">
        <f>D214*G214</f>
        <v>66000</v>
      </c>
      <c r="J214" s="38"/>
      <c r="K214" s="38"/>
    </row>
    <row r="215" spans="1:11" s="34" customFormat="1" ht="11.25">
      <c r="A215" s="209"/>
      <c r="B215" s="38" t="s">
        <v>369</v>
      </c>
      <c r="C215" s="38" t="s">
        <v>3</v>
      </c>
      <c r="D215" s="38">
        <v>3</v>
      </c>
      <c r="E215" s="39">
        <v>3168.0000000000005</v>
      </c>
      <c r="F215" s="38">
        <v>20</v>
      </c>
      <c r="G215" s="39">
        <f>E215*1.2</f>
        <v>3801.6000000000004</v>
      </c>
      <c r="H215" s="39">
        <f>D215*E215</f>
        <v>9504.000000000002</v>
      </c>
      <c r="I215" s="39">
        <f>D215*G215</f>
        <v>11404.800000000001</v>
      </c>
      <c r="J215" s="38"/>
      <c r="K215" s="38"/>
    </row>
    <row r="216" spans="1:11" s="34" customFormat="1" ht="11.25">
      <c r="A216" s="209"/>
      <c r="B216" s="38" t="s">
        <v>370</v>
      </c>
      <c r="C216" s="38" t="s">
        <v>3</v>
      </c>
      <c r="D216" s="38">
        <v>50</v>
      </c>
      <c r="E216" s="39">
        <v>2376</v>
      </c>
      <c r="F216" s="26">
        <v>20</v>
      </c>
      <c r="G216" s="39">
        <f>E216*1.2</f>
        <v>2851.2</v>
      </c>
      <c r="H216" s="39">
        <f>D216*E216</f>
        <v>118800</v>
      </c>
      <c r="I216" s="39">
        <f>D216*G216</f>
        <v>142560</v>
      </c>
      <c r="J216" s="38"/>
      <c r="K216" s="38"/>
    </row>
    <row r="217" spans="1:11" s="34" customFormat="1" ht="11.25">
      <c r="A217" s="209"/>
      <c r="B217" s="38" t="s">
        <v>371</v>
      </c>
      <c r="C217" s="38" t="s">
        <v>3</v>
      </c>
      <c r="D217" s="38">
        <v>1700</v>
      </c>
      <c r="E217" s="39">
        <v>250</v>
      </c>
      <c r="F217" s="26">
        <v>10</v>
      </c>
      <c r="G217" s="39">
        <f>E217*1.1</f>
        <v>275</v>
      </c>
      <c r="H217" s="39">
        <f>D217*E217</f>
        <v>425000</v>
      </c>
      <c r="I217" s="39">
        <f>D217*G217</f>
        <v>467500</v>
      </c>
      <c r="J217" s="38"/>
      <c r="K217" s="38"/>
    </row>
    <row r="218" spans="1:9" s="34" customFormat="1" ht="11.25">
      <c r="A218" s="33"/>
      <c r="E218" s="35"/>
      <c r="G218" s="35"/>
      <c r="I218" s="35"/>
    </row>
    <row r="219" spans="1:9" s="34" customFormat="1" ht="11.25">
      <c r="A219" s="33"/>
      <c r="B219" s="34" t="s">
        <v>372</v>
      </c>
      <c r="E219" s="35"/>
      <c r="G219" s="35"/>
      <c r="I219" s="35"/>
    </row>
    <row r="220" spans="1:11" s="81" customFormat="1" ht="33" customHeight="1">
      <c r="A220" s="82" t="s">
        <v>667</v>
      </c>
      <c r="B220" s="83" t="s">
        <v>0</v>
      </c>
      <c r="C220" s="84" t="s">
        <v>1</v>
      </c>
      <c r="D220" s="84" t="s">
        <v>660</v>
      </c>
      <c r="E220" s="84" t="s">
        <v>661</v>
      </c>
      <c r="F220" s="84" t="s">
        <v>12</v>
      </c>
      <c r="G220" s="84" t="s">
        <v>662</v>
      </c>
      <c r="H220" s="83" t="s">
        <v>663</v>
      </c>
      <c r="I220" s="83" t="s">
        <v>664</v>
      </c>
      <c r="J220" s="85" t="s">
        <v>665</v>
      </c>
      <c r="K220" s="85" t="s">
        <v>666</v>
      </c>
    </row>
    <row r="221" spans="1:11" s="34" customFormat="1" ht="11.25">
      <c r="A221" s="42">
        <v>35</v>
      </c>
      <c r="B221" s="38" t="s">
        <v>372</v>
      </c>
      <c r="C221" s="38" t="s">
        <v>3</v>
      </c>
      <c r="D221" s="38">
        <v>150000</v>
      </c>
      <c r="E221" s="39">
        <v>0.8800000000000001</v>
      </c>
      <c r="F221" s="38">
        <v>20</v>
      </c>
      <c r="G221" s="39">
        <f>E221*1.2</f>
        <v>1.056</v>
      </c>
      <c r="H221" s="39">
        <f>D221*E221</f>
        <v>132000.00000000003</v>
      </c>
      <c r="I221" s="39">
        <f>D221*G221</f>
        <v>158400</v>
      </c>
      <c r="J221" s="38"/>
      <c r="K221" s="38"/>
    </row>
    <row r="222" spans="1:9" s="34" customFormat="1" ht="11.25">
      <c r="A222" s="41"/>
      <c r="E222" s="35"/>
      <c r="G222" s="35"/>
      <c r="I222" s="35"/>
    </row>
    <row r="223" spans="1:9" s="34" customFormat="1" ht="11.25">
      <c r="A223" s="41"/>
      <c r="B223" s="34" t="s">
        <v>707</v>
      </c>
      <c r="E223" s="35"/>
      <c r="G223" s="35"/>
      <c r="I223" s="35"/>
    </row>
    <row r="224" spans="1:11" s="81" customFormat="1" ht="33" customHeight="1">
      <c r="A224" s="82" t="s">
        <v>667</v>
      </c>
      <c r="B224" s="83" t="s">
        <v>0</v>
      </c>
      <c r="C224" s="84" t="s">
        <v>1</v>
      </c>
      <c r="D224" s="84" t="s">
        <v>660</v>
      </c>
      <c r="E224" s="84" t="s">
        <v>661</v>
      </c>
      <c r="F224" s="84" t="s">
        <v>12</v>
      </c>
      <c r="G224" s="84" t="s">
        <v>662</v>
      </c>
      <c r="H224" s="83" t="s">
        <v>663</v>
      </c>
      <c r="I224" s="83" t="s">
        <v>664</v>
      </c>
      <c r="J224" s="85" t="s">
        <v>665</v>
      </c>
      <c r="K224" s="85" t="s">
        <v>666</v>
      </c>
    </row>
    <row r="225" spans="1:11" s="34" customFormat="1" ht="11.25">
      <c r="A225" s="42">
        <v>36</v>
      </c>
      <c r="B225" s="38" t="s">
        <v>373</v>
      </c>
      <c r="C225" s="38" t="s">
        <v>3</v>
      </c>
      <c r="D225" s="38">
        <v>550000</v>
      </c>
      <c r="E225" s="39">
        <v>3</v>
      </c>
      <c r="F225" s="38">
        <v>20</v>
      </c>
      <c r="G225" s="39">
        <f>E225*1.2</f>
        <v>3.5999999999999996</v>
      </c>
      <c r="H225" s="39">
        <f>D225*E225</f>
        <v>1650000</v>
      </c>
      <c r="I225" s="39">
        <f>D225*G225</f>
        <v>1979999.9999999998</v>
      </c>
      <c r="J225" s="38"/>
      <c r="K225" s="38"/>
    </row>
    <row r="226" spans="1:9" s="34" customFormat="1" ht="11.25">
      <c r="A226" s="41"/>
      <c r="E226" s="35"/>
      <c r="G226" s="35"/>
      <c r="I226" s="35"/>
    </row>
    <row r="227" spans="1:9" s="34" customFormat="1" ht="11.25">
      <c r="A227" s="41"/>
      <c r="B227" s="34" t="s">
        <v>708</v>
      </c>
      <c r="E227" s="35"/>
      <c r="G227" s="35"/>
      <c r="I227" s="35"/>
    </row>
    <row r="228" spans="1:11" s="81" customFormat="1" ht="33" customHeight="1">
      <c r="A228" s="82" t="s">
        <v>667</v>
      </c>
      <c r="B228" s="83" t="s">
        <v>0</v>
      </c>
      <c r="C228" s="84" t="s">
        <v>1</v>
      </c>
      <c r="D228" s="84" t="s">
        <v>660</v>
      </c>
      <c r="E228" s="84" t="s">
        <v>661</v>
      </c>
      <c r="F228" s="84" t="s">
        <v>12</v>
      </c>
      <c r="G228" s="84" t="s">
        <v>662</v>
      </c>
      <c r="H228" s="83" t="s">
        <v>663</v>
      </c>
      <c r="I228" s="83" t="s">
        <v>664</v>
      </c>
      <c r="J228" s="85" t="s">
        <v>665</v>
      </c>
      <c r="K228" s="85" t="s">
        <v>666</v>
      </c>
    </row>
    <row r="229" spans="1:11" s="34" customFormat="1" ht="11.25">
      <c r="A229" s="42">
        <v>37</v>
      </c>
      <c r="B229" s="38" t="s">
        <v>374</v>
      </c>
      <c r="C229" s="38" t="s">
        <v>375</v>
      </c>
      <c r="D229" s="38">
        <v>52000</v>
      </c>
      <c r="E229" s="39">
        <v>23.1</v>
      </c>
      <c r="F229" s="38">
        <v>20</v>
      </c>
      <c r="G229" s="39">
        <f>E229*1.2</f>
        <v>27.720000000000002</v>
      </c>
      <c r="H229" s="39">
        <f>D229*E229</f>
        <v>1201200</v>
      </c>
      <c r="I229" s="39">
        <f>D229*G229</f>
        <v>1441440.0000000002</v>
      </c>
      <c r="J229" s="38"/>
      <c r="K229" s="38"/>
    </row>
    <row r="230" spans="1:9" s="34" customFormat="1" ht="11.25">
      <c r="A230" s="41"/>
      <c r="E230" s="35"/>
      <c r="G230" s="35"/>
      <c r="I230" s="35"/>
    </row>
    <row r="231" spans="1:9" s="34" customFormat="1" ht="11.25">
      <c r="A231" s="41"/>
      <c r="B231" s="34" t="s">
        <v>709</v>
      </c>
      <c r="E231" s="35"/>
      <c r="G231" s="35"/>
      <c r="I231" s="35"/>
    </row>
    <row r="232" spans="1:11" s="81" customFormat="1" ht="33" customHeight="1">
      <c r="A232" s="82" t="s">
        <v>667</v>
      </c>
      <c r="B232" s="83" t="s">
        <v>0</v>
      </c>
      <c r="C232" s="84" t="s">
        <v>1</v>
      </c>
      <c r="D232" s="84" t="s">
        <v>660</v>
      </c>
      <c r="E232" s="84" t="s">
        <v>661</v>
      </c>
      <c r="F232" s="84" t="s">
        <v>12</v>
      </c>
      <c r="G232" s="84" t="s">
        <v>662</v>
      </c>
      <c r="H232" s="83" t="s">
        <v>663</v>
      </c>
      <c r="I232" s="83" t="s">
        <v>664</v>
      </c>
      <c r="J232" s="85" t="s">
        <v>665</v>
      </c>
      <c r="K232" s="85" t="s">
        <v>666</v>
      </c>
    </row>
    <row r="233" spans="1:11" s="34" customFormat="1" ht="11.25">
      <c r="A233" s="42">
        <v>38</v>
      </c>
      <c r="B233" s="38" t="s">
        <v>376</v>
      </c>
      <c r="C233" s="38" t="s">
        <v>375</v>
      </c>
      <c r="D233" s="38">
        <v>3000</v>
      </c>
      <c r="E233" s="39">
        <v>35</v>
      </c>
      <c r="F233" s="38">
        <v>20</v>
      </c>
      <c r="G233" s="39">
        <f>E233*1.2</f>
        <v>42</v>
      </c>
      <c r="H233" s="39">
        <f>D233*E233</f>
        <v>105000</v>
      </c>
      <c r="I233" s="39">
        <f>D233*G233</f>
        <v>126000</v>
      </c>
      <c r="J233" s="38"/>
      <c r="K233" s="38"/>
    </row>
    <row r="234" spans="1:9" s="34" customFormat="1" ht="11.25">
      <c r="A234" s="33"/>
      <c r="I234" s="35"/>
    </row>
    <row r="235" spans="1:9" s="34" customFormat="1" ht="11.25">
      <c r="A235" s="33"/>
      <c r="B235" s="34" t="s">
        <v>377</v>
      </c>
      <c r="I235" s="35"/>
    </row>
    <row r="236" spans="1:9" s="34" customFormat="1" ht="11.25">
      <c r="A236" s="33"/>
      <c r="B236" s="34" t="s">
        <v>710</v>
      </c>
      <c r="I236" s="35"/>
    </row>
    <row r="237" spans="1:11" s="81" customFormat="1" ht="33" customHeight="1">
      <c r="A237" s="82" t="s">
        <v>667</v>
      </c>
      <c r="B237" s="83" t="s">
        <v>0</v>
      </c>
      <c r="C237" s="84" t="s">
        <v>1</v>
      </c>
      <c r="D237" s="84" t="s">
        <v>660</v>
      </c>
      <c r="E237" s="84" t="s">
        <v>661</v>
      </c>
      <c r="F237" s="84" t="s">
        <v>12</v>
      </c>
      <c r="G237" s="84" t="s">
        <v>662</v>
      </c>
      <c r="H237" s="83" t="s">
        <v>663</v>
      </c>
      <c r="I237" s="83" t="s">
        <v>664</v>
      </c>
      <c r="J237" s="85" t="s">
        <v>665</v>
      </c>
      <c r="K237" s="85" t="s">
        <v>666</v>
      </c>
    </row>
    <row r="238" spans="1:11" s="34" customFormat="1" ht="11.25">
      <c r="A238" s="209">
        <v>39</v>
      </c>
      <c r="B238" s="38" t="s">
        <v>378</v>
      </c>
      <c r="C238" s="38" t="s">
        <v>3</v>
      </c>
      <c r="D238" s="38">
        <v>60000</v>
      </c>
      <c r="E238" s="39">
        <v>4.95</v>
      </c>
      <c r="F238" s="38">
        <v>20</v>
      </c>
      <c r="G238" s="39">
        <f>E238*1.2</f>
        <v>5.94</v>
      </c>
      <c r="H238" s="39">
        <f>D238*E238</f>
        <v>297000</v>
      </c>
      <c r="I238" s="39">
        <f>D238*G238</f>
        <v>356400</v>
      </c>
      <c r="J238" s="38"/>
      <c r="K238" s="38"/>
    </row>
    <row r="239" spans="1:11" s="34" customFormat="1" ht="11.25">
      <c r="A239" s="209"/>
      <c r="B239" s="38" t="s">
        <v>379</v>
      </c>
      <c r="C239" s="38" t="s">
        <v>3</v>
      </c>
      <c r="D239" s="38">
        <v>17000</v>
      </c>
      <c r="E239" s="39">
        <v>4.07</v>
      </c>
      <c r="F239" s="38">
        <v>20</v>
      </c>
      <c r="G239" s="39">
        <f>E239*1.2</f>
        <v>4.884</v>
      </c>
      <c r="H239" s="39">
        <f>D239*E239</f>
        <v>69190</v>
      </c>
      <c r="I239" s="39">
        <f>D239*G239</f>
        <v>83028</v>
      </c>
      <c r="J239" s="38"/>
      <c r="K239" s="38"/>
    </row>
    <row r="240" spans="1:11" s="34" customFormat="1" ht="11.25">
      <c r="A240" s="209"/>
      <c r="B240" s="38" t="s">
        <v>380</v>
      </c>
      <c r="C240" s="38" t="s">
        <v>3</v>
      </c>
      <c r="D240" s="38">
        <v>20000</v>
      </c>
      <c r="E240" s="39">
        <v>3.3000000000000003</v>
      </c>
      <c r="F240" s="38">
        <v>20</v>
      </c>
      <c r="G240" s="39">
        <f>E240*1.2</f>
        <v>3.96</v>
      </c>
      <c r="H240" s="39">
        <f>D240*E240</f>
        <v>66000</v>
      </c>
      <c r="I240" s="39">
        <f>D240*G240</f>
        <v>79200</v>
      </c>
      <c r="J240" s="38"/>
      <c r="K240" s="38"/>
    </row>
    <row r="241" spans="1:9" s="34" customFormat="1" ht="11.25">
      <c r="A241" s="33"/>
      <c r="E241" s="35"/>
      <c r="G241" s="35"/>
      <c r="I241" s="35"/>
    </row>
    <row r="242" spans="1:9" s="34" customFormat="1" ht="11.25">
      <c r="A242" s="33"/>
      <c r="B242" s="34" t="s">
        <v>711</v>
      </c>
      <c r="E242" s="35"/>
      <c r="G242" s="35"/>
      <c r="I242" s="35"/>
    </row>
    <row r="243" spans="1:11" s="81" customFormat="1" ht="33" customHeight="1">
      <c r="A243" s="82" t="s">
        <v>667</v>
      </c>
      <c r="B243" s="83" t="s">
        <v>0</v>
      </c>
      <c r="C243" s="84" t="s">
        <v>1</v>
      </c>
      <c r="D243" s="84" t="s">
        <v>660</v>
      </c>
      <c r="E243" s="84" t="s">
        <v>661</v>
      </c>
      <c r="F243" s="84" t="s">
        <v>12</v>
      </c>
      <c r="G243" s="84" t="s">
        <v>662</v>
      </c>
      <c r="H243" s="83" t="s">
        <v>663</v>
      </c>
      <c r="I243" s="83" t="s">
        <v>664</v>
      </c>
      <c r="J243" s="85" t="s">
        <v>665</v>
      </c>
      <c r="K243" s="85" t="s">
        <v>666</v>
      </c>
    </row>
    <row r="244" spans="1:11" s="34" customFormat="1" ht="11.25">
      <c r="A244" s="209">
        <v>40</v>
      </c>
      <c r="B244" s="38" t="s">
        <v>381</v>
      </c>
      <c r="C244" s="38" t="s">
        <v>3</v>
      </c>
      <c r="D244" s="38">
        <v>24000</v>
      </c>
      <c r="E244" s="39">
        <v>1.4300000000000002</v>
      </c>
      <c r="F244" s="38">
        <v>20</v>
      </c>
      <c r="G244" s="39">
        <f>E244*1.2</f>
        <v>1.7160000000000002</v>
      </c>
      <c r="H244" s="39">
        <f>D244*E244</f>
        <v>34320.00000000001</v>
      </c>
      <c r="I244" s="39">
        <f>D244*G244</f>
        <v>41184.00000000001</v>
      </c>
      <c r="J244" s="38"/>
      <c r="K244" s="38"/>
    </row>
    <row r="245" spans="1:11" s="34" customFormat="1" ht="11.25">
      <c r="A245" s="209"/>
      <c r="B245" s="38" t="s">
        <v>382</v>
      </c>
      <c r="C245" s="38" t="s">
        <v>3</v>
      </c>
      <c r="D245" s="38">
        <v>1000</v>
      </c>
      <c r="E245" s="39">
        <v>1.7600000000000002</v>
      </c>
      <c r="F245" s="38">
        <v>20</v>
      </c>
      <c r="G245" s="39">
        <f>E245*1.2</f>
        <v>2.112</v>
      </c>
      <c r="H245" s="39">
        <f>D245*E245</f>
        <v>1760.0000000000002</v>
      </c>
      <c r="I245" s="39">
        <f>D245*G245</f>
        <v>2112</v>
      </c>
      <c r="J245" s="38"/>
      <c r="K245" s="38"/>
    </row>
    <row r="246" spans="1:9" s="34" customFormat="1" ht="11.25">
      <c r="A246" s="33"/>
      <c r="E246" s="35"/>
      <c r="G246" s="35"/>
      <c r="I246" s="35"/>
    </row>
    <row r="247" spans="1:9" s="34" customFormat="1" ht="11.25">
      <c r="A247" s="33"/>
      <c r="B247" s="34" t="s">
        <v>712</v>
      </c>
      <c r="E247" s="35"/>
      <c r="G247" s="35"/>
      <c r="I247" s="35"/>
    </row>
    <row r="248" spans="1:11" s="81" customFormat="1" ht="33" customHeight="1">
      <c r="A248" s="82" t="s">
        <v>667</v>
      </c>
      <c r="B248" s="83" t="s">
        <v>0</v>
      </c>
      <c r="C248" s="84" t="s">
        <v>1</v>
      </c>
      <c r="D248" s="84" t="s">
        <v>660</v>
      </c>
      <c r="E248" s="84" t="s">
        <v>661</v>
      </c>
      <c r="F248" s="84" t="s">
        <v>12</v>
      </c>
      <c r="G248" s="84" t="s">
        <v>662</v>
      </c>
      <c r="H248" s="83" t="s">
        <v>663</v>
      </c>
      <c r="I248" s="83" t="s">
        <v>664</v>
      </c>
      <c r="J248" s="85" t="s">
        <v>665</v>
      </c>
      <c r="K248" s="85" t="s">
        <v>666</v>
      </c>
    </row>
    <row r="249" spans="1:11" s="34" customFormat="1" ht="11.25">
      <c r="A249" s="209">
        <v>41</v>
      </c>
      <c r="B249" s="38" t="s">
        <v>383</v>
      </c>
      <c r="C249" s="38" t="s">
        <v>3</v>
      </c>
      <c r="D249" s="38">
        <v>100</v>
      </c>
      <c r="E249" s="39">
        <v>290.40000000000003</v>
      </c>
      <c r="F249" s="38">
        <v>10</v>
      </c>
      <c r="G249" s="39">
        <f>E249*1.1</f>
        <v>319.44000000000005</v>
      </c>
      <c r="H249" s="39">
        <f aca="true" t="shared" si="18" ref="H249:H258">D249*E249</f>
        <v>29040.000000000004</v>
      </c>
      <c r="I249" s="39">
        <f aca="true" t="shared" si="19" ref="I249:I258">D249*G249</f>
        <v>31944.000000000007</v>
      </c>
      <c r="J249" s="38"/>
      <c r="K249" s="38"/>
    </row>
    <row r="250" spans="1:11" s="34" customFormat="1" ht="11.25">
      <c r="A250" s="209"/>
      <c r="B250" s="38" t="s">
        <v>384</v>
      </c>
      <c r="C250" s="38" t="s">
        <v>3</v>
      </c>
      <c r="D250" s="38">
        <v>150</v>
      </c>
      <c r="E250" s="39">
        <v>110.00000000000001</v>
      </c>
      <c r="F250" s="38">
        <v>10</v>
      </c>
      <c r="G250" s="39">
        <f>E250*1.1</f>
        <v>121.00000000000003</v>
      </c>
      <c r="H250" s="39">
        <f t="shared" si="18"/>
        <v>16500.000000000004</v>
      </c>
      <c r="I250" s="39">
        <f t="shared" si="19"/>
        <v>18150.000000000004</v>
      </c>
      <c r="J250" s="38"/>
      <c r="K250" s="38"/>
    </row>
    <row r="251" spans="1:11" s="34" customFormat="1" ht="11.25">
      <c r="A251" s="209"/>
      <c r="B251" s="38" t="s">
        <v>385</v>
      </c>
      <c r="C251" s="38" t="s">
        <v>3</v>
      </c>
      <c r="D251" s="38">
        <v>50</v>
      </c>
      <c r="E251" s="39">
        <v>907.5000000000001</v>
      </c>
      <c r="F251" s="38">
        <v>10</v>
      </c>
      <c r="G251" s="39">
        <f>E251*1.1</f>
        <v>998.2500000000002</v>
      </c>
      <c r="H251" s="39">
        <f t="shared" si="18"/>
        <v>45375.00000000001</v>
      </c>
      <c r="I251" s="39">
        <f t="shared" si="19"/>
        <v>49912.500000000015</v>
      </c>
      <c r="J251" s="38"/>
      <c r="K251" s="38"/>
    </row>
    <row r="252" spans="1:11" s="34" customFormat="1" ht="11.25">
      <c r="A252" s="209"/>
      <c r="B252" s="38" t="s">
        <v>386</v>
      </c>
      <c r="C252" s="38" t="s">
        <v>3</v>
      </c>
      <c r="D252" s="38">
        <v>40</v>
      </c>
      <c r="E252" s="39">
        <v>907.5000000000001</v>
      </c>
      <c r="F252" s="38">
        <v>10</v>
      </c>
      <c r="G252" s="39">
        <f>E252*1.1</f>
        <v>998.2500000000002</v>
      </c>
      <c r="H252" s="39">
        <f t="shared" si="18"/>
        <v>36300.00000000001</v>
      </c>
      <c r="I252" s="39">
        <f t="shared" si="19"/>
        <v>39930.00000000001</v>
      </c>
      <c r="J252" s="38"/>
      <c r="K252" s="38"/>
    </row>
    <row r="253" spans="1:11" s="34" customFormat="1" ht="11.25">
      <c r="A253" s="209"/>
      <c r="B253" s="38" t="s">
        <v>387</v>
      </c>
      <c r="C253" s="38" t="s">
        <v>3</v>
      </c>
      <c r="D253" s="38">
        <v>30</v>
      </c>
      <c r="E253" s="39">
        <v>231.00000000000003</v>
      </c>
      <c r="F253" s="38">
        <v>20</v>
      </c>
      <c r="G253" s="39">
        <f>E253*1.2</f>
        <v>277.20000000000005</v>
      </c>
      <c r="H253" s="39">
        <f t="shared" si="18"/>
        <v>6930.000000000001</v>
      </c>
      <c r="I253" s="39">
        <f t="shared" si="19"/>
        <v>8316.000000000002</v>
      </c>
      <c r="J253" s="38"/>
      <c r="K253" s="38"/>
    </row>
    <row r="254" spans="1:11" s="34" customFormat="1" ht="11.25">
      <c r="A254" s="209"/>
      <c r="B254" s="38" t="s">
        <v>388</v>
      </c>
      <c r="C254" s="38" t="s">
        <v>3</v>
      </c>
      <c r="D254" s="38">
        <v>8</v>
      </c>
      <c r="E254" s="39">
        <v>290.40000000000003</v>
      </c>
      <c r="F254" s="38">
        <v>10</v>
      </c>
      <c r="G254" s="39">
        <f>E254*1.1</f>
        <v>319.44000000000005</v>
      </c>
      <c r="H254" s="39">
        <f t="shared" si="18"/>
        <v>2323.2000000000003</v>
      </c>
      <c r="I254" s="39">
        <f t="shared" si="19"/>
        <v>2555.5200000000004</v>
      </c>
      <c r="J254" s="38"/>
      <c r="K254" s="38"/>
    </row>
    <row r="255" spans="1:11" s="34" customFormat="1" ht="11.25">
      <c r="A255" s="209"/>
      <c r="B255" s="38" t="s">
        <v>389</v>
      </c>
      <c r="C255" s="38" t="s">
        <v>3</v>
      </c>
      <c r="D255" s="38">
        <v>40</v>
      </c>
      <c r="E255" s="39">
        <v>189.20000000000002</v>
      </c>
      <c r="F255" s="38">
        <v>10</v>
      </c>
      <c r="G255" s="39">
        <f>E255*1.1</f>
        <v>208.12000000000003</v>
      </c>
      <c r="H255" s="39">
        <f t="shared" si="18"/>
        <v>7568.000000000001</v>
      </c>
      <c r="I255" s="39">
        <f t="shared" si="19"/>
        <v>8324.800000000001</v>
      </c>
      <c r="J255" s="38"/>
      <c r="K255" s="38"/>
    </row>
    <row r="256" spans="1:11" s="34" customFormat="1" ht="11.25">
      <c r="A256" s="209"/>
      <c r="B256" s="38" t="s">
        <v>390</v>
      </c>
      <c r="C256" s="38" t="s">
        <v>3</v>
      </c>
      <c r="D256" s="38">
        <v>40</v>
      </c>
      <c r="E256" s="39">
        <v>237.60000000000002</v>
      </c>
      <c r="F256" s="38">
        <v>10</v>
      </c>
      <c r="G256" s="39">
        <f>E256*1.1</f>
        <v>261.36000000000007</v>
      </c>
      <c r="H256" s="39">
        <f t="shared" si="18"/>
        <v>9504</v>
      </c>
      <c r="I256" s="39">
        <f t="shared" si="19"/>
        <v>10454.400000000003</v>
      </c>
      <c r="J256" s="38"/>
      <c r="K256" s="38"/>
    </row>
    <row r="257" spans="1:11" s="34" customFormat="1" ht="11.25">
      <c r="A257" s="209"/>
      <c r="B257" s="38" t="s">
        <v>391</v>
      </c>
      <c r="C257" s="38" t="s">
        <v>2</v>
      </c>
      <c r="D257" s="38">
        <v>5</v>
      </c>
      <c r="E257" s="39">
        <v>473.00000000000006</v>
      </c>
      <c r="F257" s="38">
        <v>10</v>
      </c>
      <c r="G257" s="39">
        <f>E257*1.1</f>
        <v>520.3000000000001</v>
      </c>
      <c r="H257" s="39">
        <f t="shared" si="18"/>
        <v>2365.0000000000005</v>
      </c>
      <c r="I257" s="39">
        <f t="shared" si="19"/>
        <v>2601.5000000000005</v>
      </c>
      <c r="J257" s="38"/>
      <c r="K257" s="38"/>
    </row>
    <row r="258" spans="1:11" s="34" customFormat="1" ht="11.25">
      <c r="A258" s="209"/>
      <c r="B258" s="38" t="s">
        <v>392</v>
      </c>
      <c r="C258" s="38" t="s">
        <v>3</v>
      </c>
      <c r="D258" s="38">
        <v>10</v>
      </c>
      <c r="E258" s="39">
        <v>290.40000000000003</v>
      </c>
      <c r="F258" s="38">
        <v>20</v>
      </c>
      <c r="G258" s="39">
        <f>E258*1.2</f>
        <v>348.48</v>
      </c>
      <c r="H258" s="39">
        <f t="shared" si="18"/>
        <v>2904.0000000000005</v>
      </c>
      <c r="I258" s="39">
        <f t="shared" si="19"/>
        <v>3484.8</v>
      </c>
      <c r="J258" s="38"/>
      <c r="K258" s="38"/>
    </row>
    <row r="259" spans="1:9" s="34" customFormat="1" ht="11.25">
      <c r="A259" s="33"/>
      <c r="E259" s="35"/>
      <c r="G259" s="35"/>
      <c r="I259" s="35"/>
    </row>
    <row r="260" spans="1:9" s="34" customFormat="1" ht="11.25">
      <c r="A260" s="33"/>
      <c r="B260" s="34" t="s">
        <v>393</v>
      </c>
      <c r="E260" s="35"/>
      <c r="G260" s="35"/>
      <c r="I260" s="35"/>
    </row>
    <row r="261" spans="1:11" s="81" customFormat="1" ht="33" customHeight="1">
      <c r="A261" s="82" t="s">
        <v>667</v>
      </c>
      <c r="B261" s="83" t="s">
        <v>0</v>
      </c>
      <c r="C261" s="84" t="s">
        <v>1</v>
      </c>
      <c r="D261" s="84" t="s">
        <v>660</v>
      </c>
      <c r="E261" s="84" t="s">
        <v>661</v>
      </c>
      <c r="F261" s="84" t="s">
        <v>12</v>
      </c>
      <c r="G261" s="84" t="s">
        <v>662</v>
      </c>
      <c r="H261" s="83" t="s">
        <v>663</v>
      </c>
      <c r="I261" s="83" t="s">
        <v>664</v>
      </c>
      <c r="J261" s="85" t="s">
        <v>665</v>
      </c>
      <c r="K261" s="85" t="s">
        <v>666</v>
      </c>
    </row>
    <row r="262" spans="1:11" s="34" customFormat="1" ht="11.25">
      <c r="A262" s="180">
        <v>42</v>
      </c>
      <c r="B262" s="38" t="s">
        <v>393</v>
      </c>
      <c r="C262" s="38" t="s">
        <v>3</v>
      </c>
      <c r="D262" s="38">
        <v>720</v>
      </c>
      <c r="E262" s="39">
        <v>10.846</v>
      </c>
      <c r="F262" s="38">
        <v>20</v>
      </c>
      <c r="G262" s="39">
        <f>E262*1.2</f>
        <v>13.0152</v>
      </c>
      <c r="H262" s="39">
        <f>D262*E262</f>
        <v>7809.12</v>
      </c>
      <c r="I262" s="39">
        <f>D262*G262</f>
        <v>9370.944</v>
      </c>
      <c r="J262" s="38"/>
      <c r="K262" s="38"/>
    </row>
    <row r="263" spans="1:9" s="34" customFormat="1" ht="11.25">
      <c r="A263" s="33"/>
      <c r="E263" s="35"/>
      <c r="G263" s="35"/>
      <c r="I263" s="35"/>
    </row>
    <row r="264" spans="1:9" s="34" customFormat="1" ht="11.25">
      <c r="A264" s="33"/>
      <c r="B264" s="34" t="s">
        <v>713</v>
      </c>
      <c r="E264" s="35"/>
      <c r="G264" s="35"/>
      <c r="I264" s="35"/>
    </row>
    <row r="265" spans="1:11" s="81" customFormat="1" ht="33" customHeight="1">
      <c r="A265" s="82" t="s">
        <v>667</v>
      </c>
      <c r="B265" s="83" t="s">
        <v>0</v>
      </c>
      <c r="C265" s="84" t="s">
        <v>1</v>
      </c>
      <c r="D265" s="84" t="s">
        <v>660</v>
      </c>
      <c r="E265" s="84" t="s">
        <v>661</v>
      </c>
      <c r="F265" s="84" t="s">
        <v>12</v>
      </c>
      <c r="G265" s="84" t="s">
        <v>662</v>
      </c>
      <c r="H265" s="83" t="s">
        <v>663</v>
      </c>
      <c r="I265" s="83" t="s">
        <v>664</v>
      </c>
      <c r="J265" s="85" t="s">
        <v>665</v>
      </c>
      <c r="K265" s="85" t="s">
        <v>666</v>
      </c>
    </row>
    <row r="266" spans="1:11" s="34" customFormat="1" ht="11.25">
      <c r="A266" s="180">
        <v>43</v>
      </c>
      <c r="B266" s="38" t="s">
        <v>394</v>
      </c>
      <c r="C266" s="38" t="s">
        <v>3</v>
      </c>
      <c r="D266" s="38">
        <v>19000</v>
      </c>
      <c r="E266" s="39">
        <v>6.050000000000001</v>
      </c>
      <c r="F266" s="38">
        <v>20</v>
      </c>
      <c r="G266" s="39">
        <f>E266*1.2</f>
        <v>7.260000000000001</v>
      </c>
      <c r="H266" s="39">
        <f>D266*E266</f>
        <v>114950.00000000001</v>
      </c>
      <c r="I266" s="39">
        <f>D266*G266</f>
        <v>137940</v>
      </c>
      <c r="J266" s="38"/>
      <c r="K266" s="38"/>
    </row>
    <row r="267" spans="1:9" s="34" customFormat="1" ht="11.25">
      <c r="A267" s="33"/>
      <c r="E267" s="35"/>
      <c r="G267" s="35"/>
      <c r="I267" s="35"/>
    </row>
    <row r="268" spans="1:9" s="34" customFormat="1" ht="11.25">
      <c r="A268" s="33"/>
      <c r="B268" s="34" t="s">
        <v>714</v>
      </c>
      <c r="E268" s="35"/>
      <c r="G268" s="35"/>
      <c r="I268" s="35"/>
    </row>
    <row r="269" spans="1:11" s="81" customFormat="1" ht="33" customHeight="1">
      <c r="A269" s="82" t="s">
        <v>667</v>
      </c>
      <c r="B269" s="83" t="s">
        <v>0</v>
      </c>
      <c r="C269" s="84" t="s">
        <v>1</v>
      </c>
      <c r="D269" s="84" t="s">
        <v>660</v>
      </c>
      <c r="E269" s="84" t="s">
        <v>661</v>
      </c>
      <c r="F269" s="84" t="s">
        <v>12</v>
      </c>
      <c r="G269" s="84" t="s">
        <v>662</v>
      </c>
      <c r="H269" s="83" t="s">
        <v>663</v>
      </c>
      <c r="I269" s="83" t="s">
        <v>664</v>
      </c>
      <c r="J269" s="85" t="s">
        <v>665</v>
      </c>
      <c r="K269" s="85" t="s">
        <v>666</v>
      </c>
    </row>
    <row r="270" spans="1:11" s="34" customFormat="1" ht="11.25">
      <c r="A270" s="209">
        <v>44</v>
      </c>
      <c r="B270" s="38" t="s">
        <v>395</v>
      </c>
      <c r="C270" s="38" t="s">
        <v>6</v>
      </c>
      <c r="D270" s="38">
        <v>20</v>
      </c>
      <c r="E270" s="39">
        <v>82.5</v>
      </c>
      <c r="F270" s="38">
        <v>20</v>
      </c>
      <c r="G270" s="39">
        <f>E270*1.2</f>
        <v>99</v>
      </c>
      <c r="H270" s="39">
        <f>D270*E270</f>
        <v>1650</v>
      </c>
      <c r="I270" s="39">
        <f>D270*G270</f>
        <v>1980</v>
      </c>
      <c r="J270" s="38"/>
      <c r="K270" s="38"/>
    </row>
    <row r="271" spans="1:11" s="34" customFormat="1" ht="11.25">
      <c r="A271" s="209"/>
      <c r="B271" s="38" t="s">
        <v>396</v>
      </c>
      <c r="C271" s="38" t="s">
        <v>3</v>
      </c>
      <c r="D271" s="38">
        <v>5</v>
      </c>
      <c r="E271" s="39">
        <v>132</v>
      </c>
      <c r="F271" s="38">
        <v>20</v>
      </c>
      <c r="G271" s="39">
        <f>E271*1.2</f>
        <v>158.4</v>
      </c>
      <c r="H271" s="39">
        <f>D271*E271</f>
        <v>660</v>
      </c>
      <c r="I271" s="39">
        <f>D271*G271</f>
        <v>792</v>
      </c>
      <c r="J271" s="38"/>
      <c r="K271" s="38"/>
    </row>
    <row r="272" spans="1:9" s="34" customFormat="1" ht="11.25">
      <c r="A272" s="33"/>
      <c r="E272" s="35"/>
      <c r="G272" s="35"/>
      <c r="I272" s="35"/>
    </row>
    <row r="273" spans="1:9" s="34" customFormat="1" ht="11.25">
      <c r="A273" s="33"/>
      <c r="B273" s="34" t="s">
        <v>715</v>
      </c>
      <c r="E273" s="35"/>
      <c r="G273" s="35"/>
      <c r="I273" s="35"/>
    </row>
    <row r="274" spans="1:11" s="81" customFormat="1" ht="33" customHeight="1">
      <c r="A274" s="82" t="s">
        <v>667</v>
      </c>
      <c r="B274" s="83" t="s">
        <v>0</v>
      </c>
      <c r="C274" s="84" t="s">
        <v>1</v>
      </c>
      <c r="D274" s="84" t="s">
        <v>660</v>
      </c>
      <c r="E274" s="84" t="s">
        <v>661</v>
      </c>
      <c r="F274" s="84" t="s">
        <v>12</v>
      </c>
      <c r="G274" s="84" t="s">
        <v>662</v>
      </c>
      <c r="H274" s="83" t="s">
        <v>663</v>
      </c>
      <c r="I274" s="83" t="s">
        <v>664</v>
      </c>
      <c r="J274" s="85" t="s">
        <v>665</v>
      </c>
      <c r="K274" s="85" t="s">
        <v>666</v>
      </c>
    </row>
    <row r="275" spans="1:11" s="34" customFormat="1" ht="11.25">
      <c r="A275" s="180">
        <v>45</v>
      </c>
      <c r="B275" s="38" t="s">
        <v>397</v>
      </c>
      <c r="C275" s="38" t="s">
        <v>3</v>
      </c>
      <c r="D275" s="38">
        <v>6</v>
      </c>
      <c r="E275" s="39">
        <v>17598.9</v>
      </c>
      <c r="F275" s="38">
        <v>20</v>
      </c>
      <c r="G275" s="39">
        <f>E275*1.2</f>
        <v>21118.68</v>
      </c>
      <c r="H275" s="39">
        <f>D275*E275</f>
        <v>105593.40000000001</v>
      </c>
      <c r="I275" s="39">
        <f>D275*G275</f>
        <v>126712.08</v>
      </c>
      <c r="J275" s="38"/>
      <c r="K275" s="38"/>
    </row>
    <row r="276" spans="1:9" s="34" customFormat="1" ht="11.25">
      <c r="A276" s="33"/>
      <c r="E276" s="35"/>
      <c r="G276" s="35"/>
      <c r="I276" s="35"/>
    </row>
    <row r="277" spans="1:9" s="34" customFormat="1" ht="11.25">
      <c r="A277" s="33"/>
      <c r="B277" s="34" t="s">
        <v>716</v>
      </c>
      <c r="E277" s="35"/>
      <c r="G277" s="35"/>
      <c r="I277" s="35"/>
    </row>
    <row r="278" spans="1:11" s="81" customFormat="1" ht="33" customHeight="1">
      <c r="A278" s="82" t="s">
        <v>667</v>
      </c>
      <c r="B278" s="83" t="s">
        <v>0</v>
      </c>
      <c r="C278" s="84" t="s">
        <v>1</v>
      </c>
      <c r="D278" s="84" t="s">
        <v>660</v>
      </c>
      <c r="E278" s="84" t="s">
        <v>661</v>
      </c>
      <c r="F278" s="84" t="s">
        <v>12</v>
      </c>
      <c r="G278" s="84" t="s">
        <v>662</v>
      </c>
      <c r="H278" s="83" t="s">
        <v>663</v>
      </c>
      <c r="I278" s="83" t="s">
        <v>664</v>
      </c>
      <c r="J278" s="85" t="s">
        <v>665</v>
      </c>
      <c r="K278" s="85" t="s">
        <v>666</v>
      </c>
    </row>
    <row r="279" spans="1:11" s="34" customFormat="1" ht="11.25">
      <c r="A279" s="180">
        <v>46</v>
      </c>
      <c r="B279" s="38" t="s">
        <v>398</v>
      </c>
      <c r="C279" s="38" t="s">
        <v>3</v>
      </c>
      <c r="D279" s="38">
        <v>6000</v>
      </c>
      <c r="E279" s="39">
        <v>2.75</v>
      </c>
      <c r="F279" s="38">
        <v>20</v>
      </c>
      <c r="G279" s="39">
        <f>E279*1.2</f>
        <v>3.3</v>
      </c>
      <c r="H279" s="39">
        <f>D279*E279</f>
        <v>16500</v>
      </c>
      <c r="I279" s="39">
        <f>D279*G279</f>
        <v>19800</v>
      </c>
      <c r="J279" s="38"/>
      <c r="K279" s="38"/>
    </row>
    <row r="280" spans="1:9" s="34" customFormat="1" ht="11.25">
      <c r="A280" s="33"/>
      <c r="E280" s="35"/>
      <c r="G280" s="35"/>
      <c r="I280" s="35"/>
    </row>
    <row r="281" spans="1:9" s="34" customFormat="1" ht="11.25">
      <c r="A281" s="33"/>
      <c r="B281" s="34" t="s">
        <v>717</v>
      </c>
      <c r="E281" s="35"/>
      <c r="G281" s="35"/>
      <c r="I281" s="35"/>
    </row>
    <row r="282" spans="1:11" s="81" customFormat="1" ht="33" customHeight="1">
      <c r="A282" s="82" t="s">
        <v>667</v>
      </c>
      <c r="B282" s="83" t="s">
        <v>0</v>
      </c>
      <c r="C282" s="84" t="s">
        <v>1</v>
      </c>
      <c r="D282" s="84" t="s">
        <v>660</v>
      </c>
      <c r="E282" s="84" t="s">
        <v>661</v>
      </c>
      <c r="F282" s="84" t="s">
        <v>12</v>
      </c>
      <c r="G282" s="84" t="s">
        <v>662</v>
      </c>
      <c r="H282" s="83" t="s">
        <v>663</v>
      </c>
      <c r="I282" s="83" t="s">
        <v>664</v>
      </c>
      <c r="J282" s="85" t="s">
        <v>665</v>
      </c>
      <c r="K282" s="85" t="s">
        <v>666</v>
      </c>
    </row>
    <row r="283" spans="1:11" s="34" customFormat="1" ht="11.25">
      <c r="A283" s="180">
        <v>47</v>
      </c>
      <c r="B283" s="38" t="s">
        <v>399</v>
      </c>
      <c r="C283" s="38" t="s">
        <v>3</v>
      </c>
      <c r="D283" s="38">
        <v>1200</v>
      </c>
      <c r="E283" s="39">
        <v>138.60000000000002</v>
      </c>
      <c r="F283" s="38">
        <v>20</v>
      </c>
      <c r="G283" s="39">
        <f>E283*1.2</f>
        <v>166.32000000000002</v>
      </c>
      <c r="H283" s="39">
        <f>D283*E283</f>
        <v>166320.00000000003</v>
      </c>
      <c r="I283" s="39">
        <f>D283*G283</f>
        <v>199584.00000000003</v>
      </c>
      <c r="J283" s="38"/>
      <c r="K283" s="38"/>
    </row>
    <row r="284" spans="1:9" s="34" customFormat="1" ht="11.25">
      <c r="A284" s="33"/>
      <c r="E284" s="35"/>
      <c r="G284" s="35"/>
      <c r="I284" s="35"/>
    </row>
    <row r="285" spans="1:9" s="34" customFormat="1" ht="11.25">
      <c r="A285" s="33"/>
      <c r="B285" s="34" t="s">
        <v>400</v>
      </c>
      <c r="E285" s="35"/>
      <c r="G285" s="35"/>
      <c r="I285" s="35"/>
    </row>
    <row r="286" spans="1:11" s="81" customFormat="1" ht="33" customHeight="1">
      <c r="A286" s="82" t="s">
        <v>667</v>
      </c>
      <c r="B286" s="83" t="s">
        <v>0</v>
      </c>
      <c r="C286" s="84" t="s">
        <v>1</v>
      </c>
      <c r="D286" s="84" t="s">
        <v>660</v>
      </c>
      <c r="E286" s="84" t="s">
        <v>661</v>
      </c>
      <c r="F286" s="84" t="s">
        <v>12</v>
      </c>
      <c r="G286" s="84" t="s">
        <v>662</v>
      </c>
      <c r="H286" s="83" t="s">
        <v>663</v>
      </c>
      <c r="I286" s="83" t="s">
        <v>664</v>
      </c>
      <c r="J286" s="85" t="s">
        <v>665</v>
      </c>
      <c r="K286" s="85" t="s">
        <v>666</v>
      </c>
    </row>
    <row r="287" spans="1:11" s="34" customFormat="1" ht="11.25">
      <c r="A287" s="180">
        <v>48</v>
      </c>
      <c r="B287" s="38" t="s">
        <v>400</v>
      </c>
      <c r="C287" s="38" t="s">
        <v>3</v>
      </c>
      <c r="D287" s="38">
        <v>200</v>
      </c>
      <c r="E287" s="39">
        <v>287.56200000000007</v>
      </c>
      <c r="F287" s="38">
        <v>20</v>
      </c>
      <c r="G287" s="39">
        <f>E287*1.2</f>
        <v>345.0744000000001</v>
      </c>
      <c r="H287" s="39">
        <f>D287*E287</f>
        <v>57512.400000000016</v>
      </c>
      <c r="I287" s="39">
        <f>D287*G287</f>
        <v>69014.88000000002</v>
      </c>
      <c r="J287" s="38"/>
      <c r="K287" s="38"/>
    </row>
    <row r="288" spans="1:9" s="34" customFormat="1" ht="11.25">
      <c r="A288" s="33"/>
      <c r="E288" s="35"/>
      <c r="G288" s="35"/>
      <c r="I288" s="35"/>
    </row>
    <row r="289" spans="1:9" s="34" customFormat="1" ht="11.25">
      <c r="A289" s="33"/>
      <c r="B289" s="34" t="s">
        <v>718</v>
      </c>
      <c r="E289" s="35"/>
      <c r="G289" s="35"/>
      <c r="I289" s="35"/>
    </row>
    <row r="290" spans="1:11" s="81" customFormat="1" ht="33" customHeight="1">
      <c r="A290" s="82" t="s">
        <v>667</v>
      </c>
      <c r="B290" s="83" t="s">
        <v>0</v>
      </c>
      <c r="C290" s="84" t="s">
        <v>1</v>
      </c>
      <c r="D290" s="84" t="s">
        <v>660</v>
      </c>
      <c r="E290" s="84" t="s">
        <v>661</v>
      </c>
      <c r="F290" s="84" t="s">
        <v>12</v>
      </c>
      <c r="G290" s="84" t="s">
        <v>662</v>
      </c>
      <c r="H290" s="83" t="s">
        <v>663</v>
      </c>
      <c r="I290" s="83" t="s">
        <v>664</v>
      </c>
      <c r="J290" s="85" t="s">
        <v>665</v>
      </c>
      <c r="K290" s="85" t="s">
        <v>666</v>
      </c>
    </row>
    <row r="291" spans="1:11" s="34" customFormat="1" ht="11.25">
      <c r="A291" s="210">
        <v>49</v>
      </c>
      <c r="B291" s="38" t="s">
        <v>401</v>
      </c>
      <c r="C291" s="38" t="s">
        <v>8</v>
      </c>
      <c r="D291" s="38">
        <v>20000</v>
      </c>
      <c r="E291" s="39">
        <v>6.6000000000000005</v>
      </c>
      <c r="F291" s="38">
        <v>20</v>
      </c>
      <c r="G291" s="39">
        <f>E291*1.2</f>
        <v>7.92</v>
      </c>
      <c r="H291" s="39">
        <f>D291*E291</f>
        <v>132000</v>
      </c>
      <c r="I291" s="39">
        <f>D291*G291</f>
        <v>158400</v>
      </c>
      <c r="J291" s="38"/>
      <c r="K291" s="38"/>
    </row>
    <row r="292" spans="1:11" s="34" customFormat="1" ht="11.25">
      <c r="A292" s="211"/>
      <c r="B292" s="38" t="s">
        <v>402</v>
      </c>
      <c r="C292" s="38" t="s">
        <v>8</v>
      </c>
      <c r="D292" s="38">
        <v>20000</v>
      </c>
      <c r="E292" s="39">
        <v>8.8</v>
      </c>
      <c r="F292" s="38">
        <v>20</v>
      </c>
      <c r="G292" s="39">
        <f>E292*1.2</f>
        <v>10.56</v>
      </c>
      <c r="H292" s="39">
        <f>D292*E292</f>
        <v>176000</v>
      </c>
      <c r="I292" s="39">
        <f>D292*G292</f>
        <v>211200</v>
      </c>
      <c r="J292" s="38"/>
      <c r="K292" s="38"/>
    </row>
    <row r="293" spans="1:11" s="34" customFormat="1" ht="11.25">
      <c r="A293" s="211"/>
      <c r="B293" s="38" t="s">
        <v>403</v>
      </c>
      <c r="C293" s="38" t="s">
        <v>3</v>
      </c>
      <c r="D293" s="38">
        <v>20</v>
      </c>
      <c r="E293" s="39">
        <v>2322.1000000000004</v>
      </c>
      <c r="F293" s="38">
        <v>20</v>
      </c>
      <c r="G293" s="39">
        <f>E293*1.2</f>
        <v>2786.5200000000004</v>
      </c>
      <c r="H293" s="39">
        <f>D293*E293</f>
        <v>46442.00000000001</v>
      </c>
      <c r="I293" s="39">
        <f>D293*G293</f>
        <v>55730.40000000001</v>
      </c>
      <c r="J293" s="38"/>
      <c r="K293" s="38"/>
    </row>
    <row r="294" spans="1:11" s="34" customFormat="1" ht="11.25">
      <c r="A294" s="212"/>
      <c r="B294" s="38" t="s">
        <v>404</v>
      </c>
      <c r="C294" s="38" t="s">
        <v>3</v>
      </c>
      <c r="D294" s="38">
        <v>30</v>
      </c>
      <c r="E294" s="39">
        <v>200</v>
      </c>
      <c r="F294" s="38">
        <v>20</v>
      </c>
      <c r="G294" s="39">
        <f>E294*1.2</f>
        <v>240</v>
      </c>
      <c r="H294" s="39">
        <f>D294*E294</f>
        <v>6000</v>
      </c>
      <c r="I294" s="39">
        <f>D294*G294</f>
        <v>7200</v>
      </c>
      <c r="J294" s="38"/>
      <c r="K294" s="38"/>
    </row>
    <row r="295" spans="1:9" s="34" customFormat="1" ht="11.25">
      <c r="A295" s="33"/>
      <c r="E295" s="35"/>
      <c r="G295" s="35"/>
      <c r="I295" s="35"/>
    </row>
    <row r="296" spans="1:9" s="34" customFormat="1" ht="11.25">
      <c r="A296" s="33"/>
      <c r="B296" s="34" t="s">
        <v>719</v>
      </c>
      <c r="E296" s="35"/>
      <c r="G296" s="35"/>
      <c r="I296" s="35"/>
    </row>
    <row r="297" spans="1:11" s="81" customFormat="1" ht="33" customHeight="1">
      <c r="A297" s="82" t="s">
        <v>667</v>
      </c>
      <c r="B297" s="83" t="s">
        <v>0</v>
      </c>
      <c r="C297" s="84" t="s">
        <v>1</v>
      </c>
      <c r="D297" s="84" t="s">
        <v>660</v>
      </c>
      <c r="E297" s="84" t="s">
        <v>661</v>
      </c>
      <c r="F297" s="84" t="s">
        <v>12</v>
      </c>
      <c r="G297" s="84" t="s">
        <v>662</v>
      </c>
      <c r="H297" s="83" t="s">
        <v>663</v>
      </c>
      <c r="I297" s="83" t="s">
        <v>664</v>
      </c>
      <c r="J297" s="85" t="s">
        <v>665</v>
      </c>
      <c r="K297" s="85" t="s">
        <v>666</v>
      </c>
    </row>
    <row r="298" spans="1:11" s="34" customFormat="1" ht="11.25">
      <c r="A298" s="209">
        <v>50</v>
      </c>
      <c r="B298" s="38" t="s">
        <v>405</v>
      </c>
      <c r="C298" s="38" t="s">
        <v>8</v>
      </c>
      <c r="D298" s="38">
        <v>150</v>
      </c>
      <c r="E298" s="39">
        <v>1067</v>
      </c>
      <c r="F298" s="38">
        <v>20</v>
      </c>
      <c r="G298" s="39">
        <f>E298*1.2</f>
        <v>1280.3999999999999</v>
      </c>
      <c r="H298" s="39">
        <f>D298*E298</f>
        <v>160050</v>
      </c>
      <c r="I298" s="39">
        <f>D298*G298</f>
        <v>192059.99999999997</v>
      </c>
      <c r="J298" s="38"/>
      <c r="K298" s="38"/>
    </row>
    <row r="299" spans="1:11" s="34" customFormat="1" ht="11.25">
      <c r="A299" s="209"/>
      <c r="B299" s="38" t="s">
        <v>406</v>
      </c>
      <c r="C299" s="38" t="s">
        <v>8</v>
      </c>
      <c r="D299" s="38">
        <v>150</v>
      </c>
      <c r="E299" s="39">
        <v>1067</v>
      </c>
      <c r="F299" s="38">
        <v>20</v>
      </c>
      <c r="G299" s="39">
        <f>E299*1.2</f>
        <v>1280.3999999999999</v>
      </c>
      <c r="H299" s="39">
        <f>D299*E299</f>
        <v>160050</v>
      </c>
      <c r="I299" s="39">
        <f>D299*G299</f>
        <v>192059.99999999997</v>
      </c>
      <c r="J299" s="38"/>
      <c r="K299" s="38"/>
    </row>
    <row r="300" spans="1:9" s="34" customFormat="1" ht="11.25">
      <c r="A300" s="33"/>
      <c r="E300" s="35"/>
      <c r="G300" s="35"/>
      <c r="I300" s="35"/>
    </row>
    <row r="301" spans="1:9" s="34" customFormat="1" ht="11.25">
      <c r="A301" s="33"/>
      <c r="B301" s="34" t="s">
        <v>720</v>
      </c>
      <c r="E301" s="35"/>
      <c r="G301" s="35"/>
      <c r="I301" s="35"/>
    </row>
    <row r="302" spans="1:11" s="81" customFormat="1" ht="33" customHeight="1">
      <c r="A302" s="82" t="s">
        <v>667</v>
      </c>
      <c r="B302" s="83" t="s">
        <v>0</v>
      </c>
      <c r="C302" s="84" t="s">
        <v>1</v>
      </c>
      <c r="D302" s="84" t="s">
        <v>660</v>
      </c>
      <c r="E302" s="84" t="s">
        <v>661</v>
      </c>
      <c r="F302" s="84" t="s">
        <v>12</v>
      </c>
      <c r="G302" s="84" t="s">
        <v>662</v>
      </c>
      <c r="H302" s="83" t="s">
        <v>663</v>
      </c>
      <c r="I302" s="83" t="s">
        <v>664</v>
      </c>
      <c r="J302" s="85" t="s">
        <v>665</v>
      </c>
      <c r="K302" s="85" t="s">
        <v>666</v>
      </c>
    </row>
    <row r="303" spans="1:11" s="34" customFormat="1" ht="11.25">
      <c r="A303" s="209">
        <v>51</v>
      </c>
      <c r="B303" s="38" t="s">
        <v>407</v>
      </c>
      <c r="C303" s="38" t="s">
        <v>3</v>
      </c>
      <c r="D303" s="38">
        <v>120</v>
      </c>
      <c r="E303" s="39">
        <v>286</v>
      </c>
      <c r="F303" s="38">
        <v>20</v>
      </c>
      <c r="G303" s="39">
        <f>E303*1.2</f>
        <v>343.2</v>
      </c>
      <c r="H303" s="39">
        <f>D303*E303</f>
        <v>34320</v>
      </c>
      <c r="I303" s="39">
        <f>D303*G303</f>
        <v>41184</v>
      </c>
      <c r="J303" s="38"/>
      <c r="K303" s="38"/>
    </row>
    <row r="304" spans="1:11" s="34" customFormat="1" ht="11.25">
      <c r="A304" s="209"/>
      <c r="B304" s="38" t="s">
        <v>408</v>
      </c>
      <c r="C304" s="38" t="s">
        <v>3</v>
      </c>
      <c r="D304" s="38">
        <v>100</v>
      </c>
      <c r="E304" s="39">
        <v>528</v>
      </c>
      <c r="F304" s="38">
        <v>20</v>
      </c>
      <c r="G304" s="39">
        <f>E304*1.2</f>
        <v>633.6</v>
      </c>
      <c r="H304" s="39">
        <f>D304*E304</f>
        <v>52800</v>
      </c>
      <c r="I304" s="39">
        <f>D304*G304</f>
        <v>63360</v>
      </c>
      <c r="J304" s="38"/>
      <c r="K304" s="38"/>
    </row>
    <row r="305" spans="1:9" s="34" customFormat="1" ht="11.25">
      <c r="A305" s="33"/>
      <c r="E305" s="35"/>
      <c r="G305" s="35"/>
      <c r="I305" s="35"/>
    </row>
    <row r="306" spans="1:9" s="34" customFormat="1" ht="11.25">
      <c r="A306" s="33"/>
      <c r="B306" s="34" t="s">
        <v>409</v>
      </c>
      <c r="E306" s="35"/>
      <c r="G306" s="35"/>
      <c r="I306" s="35"/>
    </row>
    <row r="307" spans="1:11" s="81" customFormat="1" ht="33" customHeight="1">
      <c r="A307" s="82" t="s">
        <v>667</v>
      </c>
      <c r="B307" s="83" t="s">
        <v>0</v>
      </c>
      <c r="C307" s="84" t="s">
        <v>1</v>
      </c>
      <c r="D307" s="84" t="s">
        <v>660</v>
      </c>
      <c r="E307" s="84" t="s">
        <v>661</v>
      </c>
      <c r="F307" s="84" t="s">
        <v>12</v>
      </c>
      <c r="G307" s="84" t="s">
        <v>662</v>
      </c>
      <c r="H307" s="83" t="s">
        <v>663</v>
      </c>
      <c r="I307" s="83" t="s">
        <v>664</v>
      </c>
      <c r="J307" s="85" t="s">
        <v>665</v>
      </c>
      <c r="K307" s="85" t="s">
        <v>666</v>
      </c>
    </row>
    <row r="308" spans="1:11" s="34" customFormat="1" ht="11.25">
      <c r="A308" s="180">
        <v>52</v>
      </c>
      <c r="B308" s="38" t="s">
        <v>409</v>
      </c>
      <c r="C308" s="38" t="s">
        <v>3</v>
      </c>
      <c r="D308" s="38">
        <v>20</v>
      </c>
      <c r="E308" s="39">
        <v>880.0000000000001</v>
      </c>
      <c r="F308" s="38">
        <v>20</v>
      </c>
      <c r="G308" s="39">
        <f>E308*1.2</f>
        <v>1056</v>
      </c>
      <c r="H308" s="39">
        <f>D308*E308</f>
        <v>17600.000000000004</v>
      </c>
      <c r="I308" s="39">
        <f>D308*G308</f>
        <v>21120</v>
      </c>
      <c r="J308" s="38"/>
      <c r="K308" s="38"/>
    </row>
    <row r="309" spans="1:9" s="34" customFormat="1" ht="11.25">
      <c r="A309" s="33"/>
      <c r="E309" s="35"/>
      <c r="G309" s="35"/>
      <c r="I309" s="35"/>
    </row>
    <row r="310" spans="1:9" s="34" customFormat="1" ht="11.25">
      <c r="A310" s="33"/>
      <c r="B310" s="34" t="s">
        <v>721</v>
      </c>
      <c r="E310" s="35"/>
      <c r="G310" s="35"/>
      <c r="I310" s="35"/>
    </row>
    <row r="311" spans="1:11" s="81" customFormat="1" ht="33" customHeight="1">
      <c r="A311" s="82" t="s">
        <v>667</v>
      </c>
      <c r="B311" s="83" t="s">
        <v>0</v>
      </c>
      <c r="C311" s="84" t="s">
        <v>1</v>
      </c>
      <c r="D311" s="84" t="s">
        <v>660</v>
      </c>
      <c r="E311" s="84" t="s">
        <v>661</v>
      </c>
      <c r="F311" s="84" t="s">
        <v>12</v>
      </c>
      <c r="G311" s="84" t="s">
        <v>662</v>
      </c>
      <c r="H311" s="83" t="s">
        <v>663</v>
      </c>
      <c r="I311" s="83" t="s">
        <v>664</v>
      </c>
      <c r="J311" s="85" t="s">
        <v>665</v>
      </c>
      <c r="K311" s="85" t="s">
        <v>666</v>
      </c>
    </row>
    <row r="312" spans="1:11" s="34" customFormat="1" ht="11.25">
      <c r="A312" s="210">
        <v>53</v>
      </c>
      <c r="B312" s="38" t="s">
        <v>410</v>
      </c>
      <c r="C312" s="38" t="s">
        <v>3</v>
      </c>
      <c r="D312" s="38">
        <v>50</v>
      </c>
      <c r="E312" s="39">
        <v>110.00000000000001</v>
      </c>
      <c r="F312" s="38">
        <v>20</v>
      </c>
      <c r="G312" s="39">
        <f>E312*1.2</f>
        <v>132</v>
      </c>
      <c r="H312" s="39">
        <f>D312*E312</f>
        <v>5500.000000000001</v>
      </c>
      <c r="I312" s="39">
        <f>D312*G312</f>
        <v>6600</v>
      </c>
      <c r="J312" s="38"/>
      <c r="K312" s="38"/>
    </row>
    <row r="313" spans="1:11" s="34" customFormat="1" ht="11.25">
      <c r="A313" s="212"/>
      <c r="B313" s="38" t="s">
        <v>411</v>
      </c>
      <c r="C313" s="38" t="s">
        <v>3</v>
      </c>
      <c r="D313" s="38">
        <v>600</v>
      </c>
      <c r="E313" s="39">
        <v>66</v>
      </c>
      <c r="F313" s="38">
        <v>20</v>
      </c>
      <c r="G313" s="39">
        <f>E313*1.2</f>
        <v>79.2</v>
      </c>
      <c r="H313" s="39">
        <f>D313*E313</f>
        <v>39600</v>
      </c>
      <c r="I313" s="39">
        <f>D313*G313</f>
        <v>47520</v>
      </c>
      <c r="J313" s="38"/>
      <c r="K313" s="38"/>
    </row>
    <row r="314" spans="1:9" s="34" customFormat="1" ht="11.25">
      <c r="A314" s="33"/>
      <c r="E314" s="35"/>
      <c r="G314" s="35"/>
      <c r="I314" s="35"/>
    </row>
    <row r="315" spans="1:9" s="34" customFormat="1" ht="11.25">
      <c r="A315" s="33"/>
      <c r="B315" s="34" t="s">
        <v>722</v>
      </c>
      <c r="E315" s="35"/>
      <c r="G315" s="35"/>
      <c r="I315" s="35"/>
    </row>
    <row r="316" spans="1:11" s="81" customFormat="1" ht="33" customHeight="1">
      <c r="A316" s="82" t="s">
        <v>667</v>
      </c>
      <c r="B316" s="83" t="s">
        <v>0</v>
      </c>
      <c r="C316" s="84" t="s">
        <v>1</v>
      </c>
      <c r="D316" s="84" t="s">
        <v>660</v>
      </c>
      <c r="E316" s="84" t="s">
        <v>661</v>
      </c>
      <c r="F316" s="84" t="s">
        <v>12</v>
      </c>
      <c r="G316" s="84" t="s">
        <v>662</v>
      </c>
      <c r="H316" s="83" t="s">
        <v>663</v>
      </c>
      <c r="I316" s="83" t="s">
        <v>664</v>
      </c>
      <c r="J316" s="85" t="s">
        <v>665</v>
      </c>
      <c r="K316" s="85" t="s">
        <v>666</v>
      </c>
    </row>
    <row r="317" spans="1:11" s="34" customFormat="1" ht="11.25">
      <c r="A317" s="180">
        <v>54</v>
      </c>
      <c r="B317" s="38" t="s">
        <v>412</v>
      </c>
      <c r="C317" s="38" t="s">
        <v>3</v>
      </c>
      <c r="D317" s="38">
        <v>50</v>
      </c>
      <c r="E317" s="39">
        <v>168.3</v>
      </c>
      <c r="F317" s="38">
        <v>20</v>
      </c>
      <c r="G317" s="39">
        <f>E317*1.2</f>
        <v>201.96</v>
      </c>
      <c r="H317" s="39">
        <f>D317*E317</f>
        <v>8415</v>
      </c>
      <c r="I317" s="39">
        <f>D317*G317</f>
        <v>10098</v>
      </c>
      <c r="J317" s="38"/>
      <c r="K317" s="38"/>
    </row>
    <row r="318" spans="1:9" s="34" customFormat="1" ht="11.25">
      <c r="A318" s="33"/>
      <c r="E318" s="35"/>
      <c r="G318" s="35"/>
      <c r="I318" s="35"/>
    </row>
    <row r="319" spans="1:9" s="34" customFormat="1" ht="11.25">
      <c r="A319" s="33"/>
      <c r="B319" s="34" t="s">
        <v>723</v>
      </c>
      <c r="E319" s="35"/>
      <c r="G319" s="35"/>
      <c r="I319" s="35"/>
    </row>
    <row r="320" spans="1:11" s="81" customFormat="1" ht="33" customHeight="1">
      <c r="A320" s="82" t="s">
        <v>667</v>
      </c>
      <c r="B320" s="83" t="s">
        <v>0</v>
      </c>
      <c r="C320" s="84" t="s">
        <v>1</v>
      </c>
      <c r="D320" s="84" t="s">
        <v>660</v>
      </c>
      <c r="E320" s="84" t="s">
        <v>661</v>
      </c>
      <c r="F320" s="84" t="s">
        <v>12</v>
      </c>
      <c r="G320" s="84" t="s">
        <v>662</v>
      </c>
      <c r="H320" s="83" t="s">
        <v>663</v>
      </c>
      <c r="I320" s="83" t="s">
        <v>664</v>
      </c>
      <c r="J320" s="85" t="s">
        <v>665</v>
      </c>
      <c r="K320" s="85" t="s">
        <v>666</v>
      </c>
    </row>
    <row r="321" spans="1:11" s="34" customFormat="1" ht="11.25">
      <c r="A321" s="180">
        <v>55</v>
      </c>
      <c r="B321" s="38" t="s">
        <v>413</v>
      </c>
      <c r="C321" s="38" t="s">
        <v>414</v>
      </c>
      <c r="D321" s="38">
        <v>10</v>
      </c>
      <c r="E321" s="39">
        <v>4180</v>
      </c>
      <c r="F321" s="38">
        <v>20</v>
      </c>
      <c r="G321" s="39">
        <f>E321*1.2</f>
        <v>5016</v>
      </c>
      <c r="H321" s="39">
        <f>D321*E321</f>
        <v>41800</v>
      </c>
      <c r="I321" s="39">
        <f>D321*G321</f>
        <v>50160</v>
      </c>
      <c r="J321" s="38"/>
      <c r="K321" s="38"/>
    </row>
    <row r="322" spans="1:9" s="34" customFormat="1" ht="11.25">
      <c r="A322" s="33"/>
      <c r="E322" s="35"/>
      <c r="G322" s="35"/>
      <c r="I322" s="35"/>
    </row>
    <row r="323" spans="1:9" s="34" customFormat="1" ht="11.25">
      <c r="A323" s="33"/>
      <c r="B323" s="34" t="s">
        <v>724</v>
      </c>
      <c r="E323" s="35"/>
      <c r="G323" s="35"/>
      <c r="I323" s="35"/>
    </row>
    <row r="324" spans="1:11" s="81" customFormat="1" ht="33" customHeight="1">
      <c r="A324" s="82" t="s">
        <v>667</v>
      </c>
      <c r="B324" s="83" t="s">
        <v>0</v>
      </c>
      <c r="C324" s="84" t="s">
        <v>1</v>
      </c>
      <c r="D324" s="84" t="s">
        <v>660</v>
      </c>
      <c r="E324" s="84" t="s">
        <v>661</v>
      </c>
      <c r="F324" s="84" t="s">
        <v>12</v>
      </c>
      <c r="G324" s="84" t="s">
        <v>662</v>
      </c>
      <c r="H324" s="83" t="s">
        <v>663</v>
      </c>
      <c r="I324" s="83" t="s">
        <v>664</v>
      </c>
      <c r="J324" s="85" t="s">
        <v>665</v>
      </c>
      <c r="K324" s="85" t="s">
        <v>666</v>
      </c>
    </row>
    <row r="325" spans="1:11" s="34" customFormat="1" ht="11.25">
      <c r="A325" s="209">
        <v>56</v>
      </c>
      <c r="B325" s="38" t="s">
        <v>415</v>
      </c>
      <c r="C325" s="38" t="s">
        <v>3</v>
      </c>
      <c r="D325" s="38">
        <v>10</v>
      </c>
      <c r="E325" s="39">
        <v>2079</v>
      </c>
      <c r="F325" s="38">
        <v>20</v>
      </c>
      <c r="G325" s="39">
        <f aca="true" t="shared" si="20" ref="G325:G335">E325*1.2</f>
        <v>2494.7999999999997</v>
      </c>
      <c r="H325" s="39">
        <f aca="true" t="shared" si="21" ref="H325:H335">D325*E325</f>
        <v>20790</v>
      </c>
      <c r="I325" s="39">
        <f aca="true" t="shared" si="22" ref="I325:I335">D325*G325</f>
        <v>24947.999999999996</v>
      </c>
      <c r="J325" s="38"/>
      <c r="K325" s="38"/>
    </row>
    <row r="326" spans="1:11" s="34" customFormat="1" ht="11.25">
      <c r="A326" s="209"/>
      <c r="B326" s="38" t="s">
        <v>416</v>
      </c>
      <c r="C326" s="38" t="s">
        <v>3</v>
      </c>
      <c r="D326" s="38">
        <v>20</v>
      </c>
      <c r="E326" s="39">
        <v>321.20000000000005</v>
      </c>
      <c r="F326" s="38">
        <v>20</v>
      </c>
      <c r="G326" s="39">
        <f t="shared" si="20"/>
        <v>385.44000000000005</v>
      </c>
      <c r="H326" s="39">
        <f t="shared" si="21"/>
        <v>6424.000000000001</v>
      </c>
      <c r="I326" s="39">
        <f t="shared" si="22"/>
        <v>7708.800000000001</v>
      </c>
      <c r="J326" s="38"/>
      <c r="K326" s="38"/>
    </row>
    <row r="327" spans="1:11" s="34" customFormat="1" ht="11.25">
      <c r="A327" s="209"/>
      <c r="B327" s="38" t="s">
        <v>417</v>
      </c>
      <c r="C327" s="38" t="s">
        <v>3</v>
      </c>
      <c r="D327" s="38">
        <v>100</v>
      </c>
      <c r="E327" s="39">
        <v>30.800000000000004</v>
      </c>
      <c r="F327" s="38">
        <v>20</v>
      </c>
      <c r="G327" s="39">
        <f t="shared" si="20"/>
        <v>36.96</v>
      </c>
      <c r="H327" s="39">
        <f t="shared" si="21"/>
        <v>3080.0000000000005</v>
      </c>
      <c r="I327" s="39">
        <f t="shared" si="22"/>
        <v>3696</v>
      </c>
      <c r="J327" s="38"/>
      <c r="K327" s="38"/>
    </row>
    <row r="328" spans="1:11" s="34" customFormat="1" ht="11.25">
      <c r="A328" s="209"/>
      <c r="B328" s="38" t="s">
        <v>418</v>
      </c>
      <c r="C328" s="38" t="s">
        <v>3</v>
      </c>
      <c r="D328" s="38">
        <v>100</v>
      </c>
      <c r="E328" s="39">
        <v>44</v>
      </c>
      <c r="F328" s="38">
        <v>20</v>
      </c>
      <c r="G328" s="39">
        <f t="shared" si="20"/>
        <v>52.8</v>
      </c>
      <c r="H328" s="39">
        <f t="shared" si="21"/>
        <v>4400</v>
      </c>
      <c r="I328" s="39">
        <f t="shared" si="22"/>
        <v>5280</v>
      </c>
      <c r="J328" s="38"/>
      <c r="K328" s="38"/>
    </row>
    <row r="329" spans="1:11" s="34" customFormat="1" ht="11.25">
      <c r="A329" s="209"/>
      <c r="B329" s="38" t="s">
        <v>419</v>
      </c>
      <c r="C329" s="38" t="s">
        <v>3</v>
      </c>
      <c r="D329" s="38">
        <v>100</v>
      </c>
      <c r="E329" s="39">
        <v>44</v>
      </c>
      <c r="F329" s="38">
        <v>20</v>
      </c>
      <c r="G329" s="39">
        <f t="shared" si="20"/>
        <v>52.8</v>
      </c>
      <c r="H329" s="39">
        <f t="shared" si="21"/>
        <v>4400</v>
      </c>
      <c r="I329" s="39">
        <f t="shared" si="22"/>
        <v>5280</v>
      </c>
      <c r="J329" s="38"/>
      <c r="K329" s="38"/>
    </row>
    <row r="330" spans="1:11" s="34" customFormat="1" ht="11.25">
      <c r="A330" s="209"/>
      <c r="B330" s="38" t="s">
        <v>420</v>
      </c>
      <c r="C330" s="38" t="s">
        <v>3</v>
      </c>
      <c r="D330" s="38">
        <v>4</v>
      </c>
      <c r="E330" s="39">
        <v>1309</v>
      </c>
      <c r="F330" s="38">
        <v>20</v>
      </c>
      <c r="G330" s="39">
        <f t="shared" si="20"/>
        <v>1570.8</v>
      </c>
      <c r="H330" s="39">
        <f t="shared" si="21"/>
        <v>5236</v>
      </c>
      <c r="I330" s="39">
        <f t="shared" si="22"/>
        <v>6283.2</v>
      </c>
      <c r="J330" s="38"/>
      <c r="K330" s="38"/>
    </row>
    <row r="331" spans="1:11" s="34" customFormat="1" ht="11.25">
      <c r="A331" s="209"/>
      <c r="B331" s="38" t="s">
        <v>421</v>
      </c>
      <c r="C331" s="38" t="s">
        <v>3</v>
      </c>
      <c r="D331" s="38">
        <v>4</v>
      </c>
      <c r="E331" s="39">
        <v>1771.0000000000002</v>
      </c>
      <c r="F331" s="38">
        <v>20</v>
      </c>
      <c r="G331" s="39">
        <f t="shared" si="20"/>
        <v>2125.2000000000003</v>
      </c>
      <c r="H331" s="39">
        <f t="shared" si="21"/>
        <v>7084.000000000001</v>
      </c>
      <c r="I331" s="39">
        <f t="shared" si="22"/>
        <v>8500.800000000001</v>
      </c>
      <c r="J331" s="38"/>
      <c r="K331" s="38"/>
    </row>
    <row r="332" spans="1:11" s="34" customFormat="1" ht="11.25">
      <c r="A332" s="209"/>
      <c r="B332" s="38" t="s">
        <v>422</v>
      </c>
      <c r="C332" s="38" t="s">
        <v>3</v>
      </c>
      <c r="D332" s="38">
        <v>4</v>
      </c>
      <c r="E332" s="39">
        <v>3465.0000000000005</v>
      </c>
      <c r="F332" s="38">
        <v>20</v>
      </c>
      <c r="G332" s="39">
        <f t="shared" si="20"/>
        <v>4158</v>
      </c>
      <c r="H332" s="39">
        <f t="shared" si="21"/>
        <v>13860.000000000002</v>
      </c>
      <c r="I332" s="39">
        <f t="shared" si="22"/>
        <v>16632</v>
      </c>
      <c r="J332" s="38"/>
      <c r="K332" s="38"/>
    </row>
    <row r="333" spans="1:11" s="34" customFormat="1" ht="11.25">
      <c r="A333" s="209"/>
      <c r="B333" s="38" t="s">
        <v>423</v>
      </c>
      <c r="C333" s="38" t="s">
        <v>3</v>
      </c>
      <c r="D333" s="38">
        <v>2</v>
      </c>
      <c r="E333" s="39">
        <v>4334</v>
      </c>
      <c r="F333" s="38">
        <v>20</v>
      </c>
      <c r="G333" s="39">
        <f t="shared" si="20"/>
        <v>5200.8</v>
      </c>
      <c r="H333" s="39">
        <f t="shared" si="21"/>
        <v>8668</v>
      </c>
      <c r="I333" s="39">
        <f t="shared" si="22"/>
        <v>10401.6</v>
      </c>
      <c r="J333" s="38"/>
      <c r="K333" s="38"/>
    </row>
    <row r="334" spans="1:11" s="34" customFormat="1" ht="11.25">
      <c r="A334" s="209"/>
      <c r="B334" s="38" t="s">
        <v>424</v>
      </c>
      <c r="C334" s="38" t="s">
        <v>3</v>
      </c>
      <c r="D334" s="38">
        <v>4</v>
      </c>
      <c r="E334" s="39">
        <v>7128.000000000001</v>
      </c>
      <c r="F334" s="38">
        <v>20</v>
      </c>
      <c r="G334" s="39">
        <f t="shared" si="20"/>
        <v>8553.6</v>
      </c>
      <c r="H334" s="39">
        <f t="shared" si="21"/>
        <v>28512.000000000004</v>
      </c>
      <c r="I334" s="39">
        <f t="shared" si="22"/>
        <v>34214.4</v>
      </c>
      <c r="J334" s="38"/>
      <c r="K334" s="38"/>
    </row>
    <row r="335" spans="1:11" s="34" customFormat="1" ht="11.25">
      <c r="A335" s="209"/>
      <c r="B335" s="38" t="s">
        <v>425</v>
      </c>
      <c r="C335" s="38" t="s">
        <v>3</v>
      </c>
      <c r="D335" s="38">
        <v>4</v>
      </c>
      <c r="E335" s="39">
        <v>7128.000000000001</v>
      </c>
      <c r="F335" s="38">
        <v>20</v>
      </c>
      <c r="G335" s="39">
        <f t="shared" si="20"/>
        <v>8553.6</v>
      </c>
      <c r="H335" s="39">
        <f t="shared" si="21"/>
        <v>28512.000000000004</v>
      </c>
      <c r="I335" s="39">
        <f t="shared" si="22"/>
        <v>34214.4</v>
      </c>
      <c r="J335" s="38"/>
      <c r="K335" s="38"/>
    </row>
    <row r="336" spans="1:9" s="34" customFormat="1" ht="11.25">
      <c r="A336" s="33"/>
      <c r="E336" s="35"/>
      <c r="G336" s="35"/>
      <c r="I336" s="35"/>
    </row>
    <row r="337" spans="1:9" s="34" customFormat="1" ht="11.25">
      <c r="A337" s="33"/>
      <c r="B337" s="34" t="s">
        <v>725</v>
      </c>
      <c r="E337" s="35"/>
      <c r="G337" s="35"/>
      <c r="I337" s="35"/>
    </row>
    <row r="338" spans="1:11" s="81" customFormat="1" ht="33" customHeight="1">
      <c r="A338" s="82" t="s">
        <v>667</v>
      </c>
      <c r="B338" s="83" t="s">
        <v>0</v>
      </c>
      <c r="C338" s="84" t="s">
        <v>1</v>
      </c>
      <c r="D338" s="84" t="s">
        <v>660</v>
      </c>
      <c r="E338" s="84" t="s">
        <v>661</v>
      </c>
      <c r="F338" s="84" t="s">
        <v>12</v>
      </c>
      <c r="G338" s="84" t="s">
        <v>662</v>
      </c>
      <c r="H338" s="83" t="s">
        <v>663</v>
      </c>
      <c r="I338" s="83" t="s">
        <v>664</v>
      </c>
      <c r="J338" s="85" t="s">
        <v>665</v>
      </c>
      <c r="K338" s="85" t="s">
        <v>666</v>
      </c>
    </row>
    <row r="339" spans="1:11" s="34" customFormat="1" ht="11.25">
      <c r="A339" s="209">
        <v>57</v>
      </c>
      <c r="B339" s="38" t="s">
        <v>426</v>
      </c>
      <c r="C339" s="38" t="s">
        <v>3</v>
      </c>
      <c r="D339" s="38">
        <v>12</v>
      </c>
      <c r="E339" s="39">
        <v>2750</v>
      </c>
      <c r="F339" s="38">
        <v>20</v>
      </c>
      <c r="G339" s="39">
        <f>E339*1.2</f>
        <v>3300</v>
      </c>
      <c r="H339" s="39">
        <f>D339*E339</f>
        <v>33000</v>
      </c>
      <c r="I339" s="39">
        <f>D339*G339</f>
        <v>39600</v>
      </c>
      <c r="J339" s="38"/>
      <c r="K339" s="38"/>
    </row>
    <row r="340" spans="1:11" s="34" customFormat="1" ht="11.25">
      <c r="A340" s="209"/>
      <c r="B340" s="38" t="s">
        <v>427</v>
      </c>
      <c r="C340" s="38" t="s">
        <v>3</v>
      </c>
      <c r="D340" s="38">
        <v>15</v>
      </c>
      <c r="E340" s="39">
        <v>2750</v>
      </c>
      <c r="F340" s="38">
        <v>20</v>
      </c>
      <c r="G340" s="39">
        <f>E340*1.2</f>
        <v>3300</v>
      </c>
      <c r="H340" s="39">
        <f>D340*E340</f>
        <v>41250</v>
      </c>
      <c r="I340" s="39">
        <f>D340*G340</f>
        <v>49500</v>
      </c>
      <c r="J340" s="38"/>
      <c r="K340" s="38"/>
    </row>
    <row r="341" spans="1:9" s="34" customFormat="1" ht="11.25">
      <c r="A341" s="33"/>
      <c r="E341" s="35"/>
      <c r="G341" s="35"/>
      <c r="I341" s="35"/>
    </row>
    <row r="342" spans="1:9" s="34" customFormat="1" ht="11.25">
      <c r="A342" s="33"/>
      <c r="B342" s="34" t="s">
        <v>726</v>
      </c>
      <c r="E342" s="35"/>
      <c r="G342" s="35"/>
      <c r="I342" s="35"/>
    </row>
    <row r="343" spans="1:11" s="81" customFormat="1" ht="33" customHeight="1">
      <c r="A343" s="82" t="s">
        <v>667</v>
      </c>
      <c r="B343" s="83" t="s">
        <v>0</v>
      </c>
      <c r="C343" s="84" t="s">
        <v>1</v>
      </c>
      <c r="D343" s="84" t="s">
        <v>660</v>
      </c>
      <c r="E343" s="84" t="s">
        <v>661</v>
      </c>
      <c r="F343" s="84" t="s">
        <v>12</v>
      </c>
      <c r="G343" s="84" t="s">
        <v>662</v>
      </c>
      <c r="H343" s="83" t="s">
        <v>663</v>
      </c>
      <c r="I343" s="83" t="s">
        <v>664</v>
      </c>
      <c r="J343" s="85" t="s">
        <v>665</v>
      </c>
      <c r="K343" s="85" t="s">
        <v>666</v>
      </c>
    </row>
    <row r="344" spans="1:11" s="34" customFormat="1" ht="11.25">
      <c r="A344" s="209">
        <v>58</v>
      </c>
      <c r="B344" s="38" t="s">
        <v>428</v>
      </c>
      <c r="C344" s="38" t="s">
        <v>3</v>
      </c>
      <c r="D344" s="38">
        <v>1000</v>
      </c>
      <c r="E344" s="39">
        <v>137.5</v>
      </c>
      <c r="F344" s="38">
        <v>20</v>
      </c>
      <c r="G344" s="39">
        <f>E344*1.2</f>
        <v>165</v>
      </c>
      <c r="H344" s="39">
        <f>D344*E344</f>
        <v>137500</v>
      </c>
      <c r="I344" s="39">
        <f>D344*G344</f>
        <v>165000</v>
      </c>
      <c r="J344" s="38"/>
      <c r="K344" s="38"/>
    </row>
    <row r="345" spans="1:11" s="34" customFormat="1" ht="11.25">
      <c r="A345" s="209"/>
      <c r="B345" s="38" t="s">
        <v>429</v>
      </c>
      <c r="C345" s="38" t="s">
        <v>3</v>
      </c>
      <c r="D345" s="38">
        <v>1000</v>
      </c>
      <c r="E345" s="39">
        <v>141.9</v>
      </c>
      <c r="F345" s="38">
        <v>20</v>
      </c>
      <c r="G345" s="39">
        <f>E345*1.2</f>
        <v>170.28</v>
      </c>
      <c r="H345" s="39">
        <f>D345*E345</f>
        <v>141900</v>
      </c>
      <c r="I345" s="39">
        <f>D345*G345</f>
        <v>170280</v>
      </c>
      <c r="J345" s="38"/>
      <c r="K345" s="38"/>
    </row>
    <row r="346" spans="1:9" s="34" customFormat="1" ht="11.25">
      <c r="A346" s="33"/>
      <c r="E346" s="35"/>
      <c r="G346" s="35"/>
      <c r="I346" s="35"/>
    </row>
    <row r="347" spans="1:9" s="34" customFormat="1" ht="11.25">
      <c r="A347" s="33"/>
      <c r="B347" s="34" t="s">
        <v>430</v>
      </c>
      <c r="E347" s="35"/>
      <c r="G347" s="35"/>
      <c r="I347" s="35"/>
    </row>
    <row r="348" spans="1:11" s="81" customFormat="1" ht="33" customHeight="1">
      <c r="A348" s="82" t="s">
        <v>667</v>
      </c>
      <c r="B348" s="83" t="s">
        <v>0</v>
      </c>
      <c r="C348" s="84" t="s">
        <v>1</v>
      </c>
      <c r="D348" s="84" t="s">
        <v>660</v>
      </c>
      <c r="E348" s="84" t="s">
        <v>661</v>
      </c>
      <c r="F348" s="84" t="s">
        <v>12</v>
      </c>
      <c r="G348" s="84" t="s">
        <v>662</v>
      </c>
      <c r="H348" s="83" t="s">
        <v>663</v>
      </c>
      <c r="I348" s="83" t="s">
        <v>664</v>
      </c>
      <c r="J348" s="85" t="s">
        <v>665</v>
      </c>
      <c r="K348" s="85" t="s">
        <v>666</v>
      </c>
    </row>
    <row r="349" spans="1:11" s="34" customFormat="1" ht="11.25">
      <c r="A349" s="180">
        <v>59</v>
      </c>
      <c r="B349" s="38" t="s">
        <v>430</v>
      </c>
      <c r="C349" s="38" t="s">
        <v>3</v>
      </c>
      <c r="D349" s="38">
        <v>10</v>
      </c>
      <c r="E349" s="39">
        <v>3993.0000000000005</v>
      </c>
      <c r="F349" s="38">
        <v>20</v>
      </c>
      <c r="G349" s="39">
        <f>E349*1.2</f>
        <v>4791.6</v>
      </c>
      <c r="H349" s="39">
        <f>D349*E349</f>
        <v>39930.00000000001</v>
      </c>
      <c r="I349" s="39">
        <f>D349*G349</f>
        <v>47916</v>
      </c>
      <c r="J349" s="38"/>
      <c r="K349" s="38"/>
    </row>
    <row r="350" spans="1:9" s="34" customFormat="1" ht="11.25">
      <c r="A350" s="33"/>
      <c r="E350" s="35"/>
      <c r="G350" s="35"/>
      <c r="I350" s="35"/>
    </row>
    <row r="351" spans="1:9" s="34" customFormat="1" ht="11.25">
      <c r="A351" s="33"/>
      <c r="B351" s="34" t="s">
        <v>727</v>
      </c>
      <c r="E351" s="35"/>
      <c r="G351" s="35"/>
      <c r="I351" s="35"/>
    </row>
    <row r="352" spans="1:11" s="81" customFormat="1" ht="33" customHeight="1">
      <c r="A352" s="82" t="s">
        <v>667</v>
      </c>
      <c r="B352" s="83" t="s">
        <v>0</v>
      </c>
      <c r="C352" s="84" t="s">
        <v>1</v>
      </c>
      <c r="D352" s="84" t="s">
        <v>660</v>
      </c>
      <c r="E352" s="84" t="s">
        <v>661</v>
      </c>
      <c r="F352" s="84" t="s">
        <v>12</v>
      </c>
      <c r="G352" s="84" t="s">
        <v>662</v>
      </c>
      <c r="H352" s="83" t="s">
        <v>663</v>
      </c>
      <c r="I352" s="83" t="s">
        <v>664</v>
      </c>
      <c r="J352" s="85" t="s">
        <v>665</v>
      </c>
      <c r="K352" s="85" t="s">
        <v>666</v>
      </c>
    </row>
    <row r="353" spans="1:11" s="34" customFormat="1" ht="11.25">
      <c r="A353" s="180">
        <v>60</v>
      </c>
      <c r="B353" s="38" t="s">
        <v>431</v>
      </c>
      <c r="C353" s="38" t="s">
        <v>375</v>
      </c>
      <c r="D353" s="38">
        <v>70</v>
      </c>
      <c r="E353" s="27">
        <v>6610</v>
      </c>
      <c r="F353" s="38">
        <v>20</v>
      </c>
      <c r="G353" s="39">
        <f>E353*1.2</f>
        <v>7932</v>
      </c>
      <c r="H353" s="39">
        <f>D353*E353</f>
        <v>462700</v>
      </c>
      <c r="I353" s="39">
        <f>D353*G353</f>
        <v>555240</v>
      </c>
      <c r="J353" s="38"/>
      <c r="K353" s="38"/>
    </row>
    <row r="354" spans="1:9" s="36" customFormat="1" ht="11.25">
      <c r="A354" s="29"/>
      <c r="E354" s="37"/>
      <c r="G354" s="37"/>
      <c r="I354" s="37"/>
    </row>
    <row r="355" spans="1:9" s="36" customFormat="1" ht="11.25">
      <c r="A355" s="29"/>
      <c r="B355" s="36" t="s">
        <v>728</v>
      </c>
      <c r="E355" s="37"/>
      <c r="G355" s="37"/>
      <c r="I355" s="37"/>
    </row>
    <row r="356" spans="1:11" s="81" customFormat="1" ht="33" customHeight="1">
      <c r="A356" s="82" t="s">
        <v>667</v>
      </c>
      <c r="B356" s="83" t="s">
        <v>0</v>
      </c>
      <c r="C356" s="84" t="s">
        <v>1</v>
      </c>
      <c r="D356" s="84" t="s">
        <v>660</v>
      </c>
      <c r="E356" s="84" t="s">
        <v>661</v>
      </c>
      <c r="F356" s="84" t="s">
        <v>12</v>
      </c>
      <c r="G356" s="84" t="s">
        <v>662</v>
      </c>
      <c r="H356" s="83" t="s">
        <v>663</v>
      </c>
      <c r="I356" s="83" t="s">
        <v>664</v>
      </c>
      <c r="J356" s="85" t="s">
        <v>665</v>
      </c>
      <c r="K356" s="85" t="s">
        <v>666</v>
      </c>
    </row>
    <row r="357" spans="1:11" s="34" customFormat="1" ht="11.25">
      <c r="A357" s="179">
        <v>61</v>
      </c>
      <c r="B357" s="38" t="s">
        <v>432</v>
      </c>
      <c r="C357" s="38" t="s">
        <v>3</v>
      </c>
      <c r="D357" s="26">
        <v>300</v>
      </c>
      <c r="E357" s="27">
        <v>350</v>
      </c>
      <c r="F357" s="26">
        <v>20</v>
      </c>
      <c r="G357" s="39">
        <f>E357*1.2</f>
        <v>420</v>
      </c>
      <c r="H357" s="39">
        <f>D357*E357</f>
        <v>105000</v>
      </c>
      <c r="I357" s="39">
        <f>D357*G357</f>
        <v>126000</v>
      </c>
      <c r="J357" s="38"/>
      <c r="K357" s="38"/>
    </row>
    <row r="358" spans="1:9" s="34" customFormat="1" ht="11.25">
      <c r="A358" s="29"/>
      <c r="D358" s="36"/>
      <c r="E358" s="37"/>
      <c r="F358" s="36"/>
      <c r="G358" s="35"/>
      <c r="I358" s="35"/>
    </row>
    <row r="359" spans="1:9" s="34" customFormat="1" ht="11.25">
      <c r="A359" s="29"/>
      <c r="B359" s="34" t="s">
        <v>731</v>
      </c>
      <c r="D359" s="36"/>
      <c r="E359" s="37"/>
      <c r="F359" s="36"/>
      <c r="G359" s="35"/>
      <c r="I359" s="35"/>
    </row>
    <row r="360" spans="1:11" s="81" customFormat="1" ht="33" customHeight="1">
      <c r="A360" s="82" t="s">
        <v>667</v>
      </c>
      <c r="B360" s="83" t="s">
        <v>0</v>
      </c>
      <c r="C360" s="84" t="s">
        <v>1</v>
      </c>
      <c r="D360" s="84" t="s">
        <v>660</v>
      </c>
      <c r="E360" s="84" t="s">
        <v>661</v>
      </c>
      <c r="F360" s="84" t="s">
        <v>12</v>
      </c>
      <c r="G360" s="84" t="s">
        <v>662</v>
      </c>
      <c r="H360" s="83" t="s">
        <v>663</v>
      </c>
      <c r="I360" s="83" t="s">
        <v>664</v>
      </c>
      <c r="J360" s="85" t="s">
        <v>665</v>
      </c>
      <c r="K360" s="85" t="s">
        <v>666</v>
      </c>
    </row>
    <row r="361" spans="1:11" s="34" customFormat="1" ht="11.25">
      <c r="A361" s="213">
        <v>62</v>
      </c>
      <c r="B361" s="58" t="s">
        <v>729</v>
      </c>
      <c r="C361" s="53" t="s">
        <v>6</v>
      </c>
      <c r="D361" s="56">
        <v>2</v>
      </c>
      <c r="E361" s="27">
        <v>19760</v>
      </c>
      <c r="F361" s="38">
        <v>10</v>
      </c>
      <c r="G361" s="39">
        <f>E361*1.1</f>
        <v>21736</v>
      </c>
      <c r="H361" s="39">
        <f>D361*E361</f>
        <v>39520</v>
      </c>
      <c r="I361" s="39">
        <f>D361*G361</f>
        <v>43472</v>
      </c>
      <c r="J361" s="38"/>
      <c r="K361" s="38"/>
    </row>
    <row r="362" spans="1:11" s="34" customFormat="1" ht="11.25">
      <c r="A362" s="213"/>
      <c r="B362" s="58" t="s">
        <v>730</v>
      </c>
      <c r="C362" s="53" t="s">
        <v>6</v>
      </c>
      <c r="D362" s="56">
        <v>2</v>
      </c>
      <c r="E362" s="27">
        <v>20103</v>
      </c>
      <c r="F362" s="38">
        <v>10</v>
      </c>
      <c r="G362" s="39">
        <f>E362*1.1</f>
        <v>22113.300000000003</v>
      </c>
      <c r="H362" s="39">
        <f>D362*E362</f>
        <v>40206</v>
      </c>
      <c r="I362" s="39">
        <f>D362*G362</f>
        <v>44226.600000000006</v>
      </c>
      <c r="J362" s="38"/>
      <c r="K362" s="38"/>
    </row>
    <row r="363" spans="1:9" s="34" customFormat="1" ht="11.25">
      <c r="A363" s="29"/>
      <c r="B363" s="54"/>
      <c r="C363" s="55"/>
      <c r="D363" s="57"/>
      <c r="E363" s="37"/>
      <c r="F363" s="36"/>
      <c r="G363" s="35"/>
      <c r="I363" s="35"/>
    </row>
    <row r="364" spans="1:9" s="34" customFormat="1" ht="11.25">
      <c r="A364" s="29"/>
      <c r="B364" s="54" t="s">
        <v>733</v>
      </c>
      <c r="C364" s="55"/>
      <c r="D364" s="57"/>
      <c r="E364" s="37"/>
      <c r="F364" s="36"/>
      <c r="G364" s="35"/>
      <c r="I364" s="35"/>
    </row>
    <row r="365" spans="1:11" s="81" customFormat="1" ht="33" customHeight="1">
      <c r="A365" s="82" t="s">
        <v>667</v>
      </c>
      <c r="B365" s="83" t="s">
        <v>0</v>
      </c>
      <c r="C365" s="84" t="s">
        <v>1</v>
      </c>
      <c r="D365" s="84" t="s">
        <v>660</v>
      </c>
      <c r="E365" s="84" t="s">
        <v>661</v>
      </c>
      <c r="F365" s="84" t="s">
        <v>12</v>
      </c>
      <c r="G365" s="84" t="s">
        <v>662</v>
      </c>
      <c r="H365" s="83" t="s">
        <v>663</v>
      </c>
      <c r="I365" s="83" t="s">
        <v>664</v>
      </c>
      <c r="J365" s="85" t="s">
        <v>665</v>
      </c>
      <c r="K365" s="85" t="s">
        <v>666</v>
      </c>
    </row>
    <row r="366" spans="1:11" s="34" customFormat="1" ht="11.25">
      <c r="A366" s="179">
        <v>63</v>
      </c>
      <c r="B366" s="58" t="s">
        <v>732</v>
      </c>
      <c r="C366" s="53" t="s">
        <v>6</v>
      </c>
      <c r="D366" s="56">
        <v>10</v>
      </c>
      <c r="E366" s="27">
        <v>113360</v>
      </c>
      <c r="F366" s="38">
        <v>10</v>
      </c>
      <c r="G366" s="39">
        <f>E366*1.1</f>
        <v>124696.00000000001</v>
      </c>
      <c r="H366" s="39">
        <f>D366*E366</f>
        <v>1133600</v>
      </c>
      <c r="I366" s="39">
        <f>D366*G366</f>
        <v>1246960.0000000002</v>
      </c>
      <c r="J366" s="38"/>
      <c r="K366" s="38"/>
    </row>
    <row r="367" spans="1:9" s="34" customFormat="1" ht="11.25">
      <c r="A367" s="33"/>
      <c r="I367" s="35"/>
    </row>
    <row r="368" spans="1:9" s="34" customFormat="1" ht="11.25">
      <c r="A368" s="33"/>
      <c r="I368" s="35"/>
    </row>
    <row r="369" spans="1:9" s="34" customFormat="1" ht="11.25">
      <c r="A369" s="33"/>
      <c r="B369" s="44" t="s">
        <v>433</v>
      </c>
      <c r="I369" s="35"/>
    </row>
    <row r="370" spans="1:9" s="34" customFormat="1" ht="11.25">
      <c r="A370" s="33"/>
      <c r="B370" s="44" t="s">
        <v>734</v>
      </c>
      <c r="I370" s="35"/>
    </row>
    <row r="371" spans="1:11" s="81" customFormat="1" ht="33" customHeight="1">
      <c r="A371" s="82" t="s">
        <v>667</v>
      </c>
      <c r="B371" s="83" t="s">
        <v>0</v>
      </c>
      <c r="C371" s="84" t="s">
        <v>1</v>
      </c>
      <c r="D371" s="84" t="s">
        <v>660</v>
      </c>
      <c r="E371" s="84" t="s">
        <v>661</v>
      </c>
      <c r="F371" s="84" t="s">
        <v>12</v>
      </c>
      <c r="G371" s="84" t="s">
        <v>662</v>
      </c>
      <c r="H371" s="83" t="s">
        <v>663</v>
      </c>
      <c r="I371" s="83" t="s">
        <v>664</v>
      </c>
      <c r="J371" s="85" t="s">
        <v>665</v>
      </c>
      <c r="K371" s="85" t="s">
        <v>666</v>
      </c>
    </row>
    <row r="372" spans="1:11" s="34" customFormat="1" ht="11.25">
      <c r="A372" s="209">
        <v>64</v>
      </c>
      <c r="B372" s="38" t="s">
        <v>434</v>
      </c>
      <c r="C372" s="38" t="s">
        <v>10</v>
      </c>
      <c r="D372" s="38">
        <v>15000</v>
      </c>
      <c r="E372" s="39">
        <v>16.896</v>
      </c>
      <c r="F372" s="38">
        <v>20</v>
      </c>
      <c r="G372" s="39">
        <f>E372*1.2</f>
        <v>20.2752</v>
      </c>
      <c r="H372" s="39">
        <f>D372*E372</f>
        <v>253440</v>
      </c>
      <c r="I372" s="39">
        <f>D372*G372</f>
        <v>304128</v>
      </c>
      <c r="J372" s="38"/>
      <c r="K372" s="38"/>
    </row>
    <row r="373" spans="1:11" s="34" customFormat="1" ht="11.25">
      <c r="A373" s="209"/>
      <c r="B373" s="38" t="s">
        <v>435</v>
      </c>
      <c r="C373" s="38" t="s">
        <v>10</v>
      </c>
      <c r="D373" s="38">
        <v>1500</v>
      </c>
      <c r="E373" s="39">
        <v>28.556000000000004</v>
      </c>
      <c r="F373" s="38">
        <v>20</v>
      </c>
      <c r="G373" s="39">
        <f>E373*1.2</f>
        <v>34.2672</v>
      </c>
      <c r="H373" s="39">
        <f>D373*E373</f>
        <v>42834.00000000001</v>
      </c>
      <c r="I373" s="39">
        <f>D373*G373</f>
        <v>51400.8</v>
      </c>
      <c r="J373" s="38"/>
      <c r="K373" s="38"/>
    </row>
    <row r="374" spans="1:9" s="34" customFormat="1" ht="11.25">
      <c r="A374" s="33"/>
      <c r="E374" s="35"/>
      <c r="G374" s="35"/>
      <c r="H374" s="29"/>
      <c r="I374" s="35"/>
    </row>
    <row r="375" spans="1:9" s="34" customFormat="1" ht="11.25">
      <c r="A375" s="33"/>
      <c r="B375" s="34" t="s">
        <v>735</v>
      </c>
      <c r="E375" s="35"/>
      <c r="G375" s="35"/>
      <c r="H375" s="29"/>
      <c r="I375" s="35"/>
    </row>
    <row r="376" spans="1:11" s="81" customFormat="1" ht="33" customHeight="1">
      <c r="A376" s="82" t="s">
        <v>667</v>
      </c>
      <c r="B376" s="83" t="s">
        <v>0</v>
      </c>
      <c r="C376" s="84" t="s">
        <v>1</v>
      </c>
      <c r="D376" s="84" t="s">
        <v>660</v>
      </c>
      <c r="E376" s="84" t="s">
        <v>661</v>
      </c>
      <c r="F376" s="84" t="s">
        <v>12</v>
      </c>
      <c r="G376" s="84" t="s">
        <v>662</v>
      </c>
      <c r="H376" s="83" t="s">
        <v>663</v>
      </c>
      <c r="I376" s="83" t="s">
        <v>664</v>
      </c>
      <c r="J376" s="85" t="s">
        <v>665</v>
      </c>
      <c r="K376" s="85" t="s">
        <v>666</v>
      </c>
    </row>
    <row r="377" spans="1:11" s="34" customFormat="1" ht="11.25">
      <c r="A377" s="180">
        <v>65</v>
      </c>
      <c r="B377" s="38" t="s">
        <v>436</v>
      </c>
      <c r="C377" s="38" t="s">
        <v>2</v>
      </c>
      <c r="D377" s="38">
        <v>14</v>
      </c>
      <c r="E377" s="39">
        <v>2946.9</v>
      </c>
      <c r="F377" s="38">
        <v>20</v>
      </c>
      <c r="G377" s="39">
        <f>E377*1.2</f>
        <v>3536.28</v>
      </c>
      <c r="H377" s="39">
        <f>D377*E377</f>
        <v>41256.6</v>
      </c>
      <c r="I377" s="39">
        <f>D377*G377</f>
        <v>49507.920000000006</v>
      </c>
      <c r="J377" s="38"/>
      <c r="K377" s="38"/>
    </row>
    <row r="378" spans="1:9" s="34" customFormat="1" ht="11.25">
      <c r="A378" s="33"/>
      <c r="E378" s="35"/>
      <c r="G378" s="35"/>
      <c r="H378" s="29"/>
      <c r="I378" s="35"/>
    </row>
    <row r="379" spans="1:9" s="34" customFormat="1" ht="11.25">
      <c r="A379" s="33"/>
      <c r="B379" s="34" t="s">
        <v>736</v>
      </c>
      <c r="E379" s="35"/>
      <c r="G379" s="35"/>
      <c r="H379" s="29"/>
      <c r="I379" s="35"/>
    </row>
    <row r="380" spans="1:11" s="81" customFormat="1" ht="33" customHeight="1">
      <c r="A380" s="82" t="s">
        <v>667</v>
      </c>
      <c r="B380" s="83" t="s">
        <v>0</v>
      </c>
      <c r="C380" s="84" t="s">
        <v>1</v>
      </c>
      <c r="D380" s="84" t="s">
        <v>660</v>
      </c>
      <c r="E380" s="84" t="s">
        <v>661</v>
      </c>
      <c r="F380" s="84" t="s">
        <v>12</v>
      </c>
      <c r="G380" s="84" t="s">
        <v>662</v>
      </c>
      <c r="H380" s="83" t="s">
        <v>663</v>
      </c>
      <c r="I380" s="83" t="s">
        <v>664</v>
      </c>
      <c r="J380" s="85" t="s">
        <v>665</v>
      </c>
      <c r="K380" s="85" t="s">
        <v>666</v>
      </c>
    </row>
    <row r="381" spans="1:11" s="34" customFormat="1" ht="11.25">
      <c r="A381" s="209">
        <v>66</v>
      </c>
      <c r="B381" s="38" t="s">
        <v>437</v>
      </c>
      <c r="C381" s="38" t="s">
        <v>6</v>
      </c>
      <c r="D381" s="38">
        <v>0</v>
      </c>
      <c r="E381" s="39">
        <v>99031.90000000001</v>
      </c>
      <c r="F381" s="38">
        <v>20</v>
      </c>
      <c r="G381" s="39">
        <f>E381*1.2</f>
        <v>118838.28</v>
      </c>
      <c r="H381" s="39">
        <f>D381*E381</f>
        <v>0</v>
      </c>
      <c r="I381" s="39">
        <f>D381*G381</f>
        <v>0</v>
      </c>
      <c r="J381" s="38"/>
      <c r="K381" s="38"/>
    </row>
    <row r="382" spans="1:11" s="34" customFormat="1" ht="11.25">
      <c r="A382" s="209"/>
      <c r="B382" s="38" t="s">
        <v>438</v>
      </c>
      <c r="C382" s="38" t="s">
        <v>6</v>
      </c>
      <c r="D382" s="38">
        <v>26</v>
      </c>
      <c r="E382" s="39">
        <v>71649.6</v>
      </c>
      <c r="F382" s="38">
        <v>20</v>
      </c>
      <c r="G382" s="39">
        <f>E382*1.2</f>
        <v>85979.52</v>
      </c>
      <c r="H382" s="39">
        <f>D382*E382</f>
        <v>1862889.6</v>
      </c>
      <c r="I382" s="39">
        <f>D382*G382</f>
        <v>2235467.52</v>
      </c>
      <c r="J382" s="38"/>
      <c r="K382" s="38"/>
    </row>
    <row r="383" spans="1:11" s="34" customFormat="1" ht="11.25">
      <c r="A383" s="209"/>
      <c r="B383" s="38" t="s">
        <v>439</v>
      </c>
      <c r="C383" s="38" t="s">
        <v>6</v>
      </c>
      <c r="D383" s="38">
        <v>30</v>
      </c>
      <c r="E383" s="39">
        <v>1208.9</v>
      </c>
      <c r="F383" s="38">
        <v>20</v>
      </c>
      <c r="G383" s="39">
        <f>E383*1.2</f>
        <v>1450.68</v>
      </c>
      <c r="H383" s="39">
        <f>D383*E383</f>
        <v>36267</v>
      </c>
      <c r="I383" s="39">
        <f>D383*G383</f>
        <v>43520.4</v>
      </c>
      <c r="J383" s="38"/>
      <c r="K383" s="38"/>
    </row>
    <row r="384" spans="1:11" s="34" customFormat="1" ht="11.25">
      <c r="A384" s="209"/>
      <c r="B384" s="38" t="s">
        <v>440</v>
      </c>
      <c r="C384" s="38" t="s">
        <v>6</v>
      </c>
      <c r="D384" s="38">
        <v>2</v>
      </c>
      <c r="E384" s="39">
        <v>7120.3</v>
      </c>
      <c r="F384" s="38">
        <v>20</v>
      </c>
      <c r="G384" s="39">
        <f>E384*1.2</f>
        <v>8544.36</v>
      </c>
      <c r="H384" s="39">
        <f>D384*E384</f>
        <v>14240.6</v>
      </c>
      <c r="I384" s="39">
        <f>D384*G384</f>
        <v>17088.72</v>
      </c>
      <c r="J384" s="38"/>
      <c r="K384" s="38"/>
    </row>
    <row r="385" spans="1:9" s="34" customFormat="1" ht="11.25">
      <c r="A385" s="33"/>
      <c r="E385" s="35"/>
      <c r="G385" s="35"/>
      <c r="H385" s="29"/>
      <c r="I385" s="35"/>
    </row>
    <row r="386" spans="1:9" s="34" customFormat="1" ht="11.25">
      <c r="A386" s="33"/>
      <c r="B386" s="34" t="s">
        <v>737</v>
      </c>
      <c r="E386" s="35"/>
      <c r="G386" s="35"/>
      <c r="H386" s="29"/>
      <c r="I386" s="35"/>
    </row>
    <row r="387" spans="1:11" s="81" customFormat="1" ht="33" customHeight="1">
      <c r="A387" s="82" t="s">
        <v>667</v>
      </c>
      <c r="B387" s="83" t="s">
        <v>0</v>
      </c>
      <c r="C387" s="84" t="s">
        <v>1</v>
      </c>
      <c r="D387" s="84" t="s">
        <v>660</v>
      </c>
      <c r="E387" s="84" t="s">
        <v>661</v>
      </c>
      <c r="F387" s="84" t="s">
        <v>12</v>
      </c>
      <c r="G387" s="84" t="s">
        <v>662</v>
      </c>
      <c r="H387" s="83" t="s">
        <v>663</v>
      </c>
      <c r="I387" s="83" t="s">
        <v>664</v>
      </c>
      <c r="J387" s="85" t="s">
        <v>665</v>
      </c>
      <c r="K387" s="85" t="s">
        <v>666</v>
      </c>
    </row>
    <row r="388" spans="1:11" s="34" customFormat="1" ht="11.25">
      <c r="A388" s="209">
        <v>67</v>
      </c>
      <c r="B388" s="38" t="s">
        <v>441</v>
      </c>
      <c r="C388" s="38" t="s">
        <v>103</v>
      </c>
      <c r="D388" s="38">
        <v>3</v>
      </c>
      <c r="E388" s="27">
        <v>1203.7</v>
      </c>
      <c r="F388" s="26">
        <v>20</v>
      </c>
      <c r="G388" s="27">
        <f aca="true" t="shared" si="23" ref="G388:G393">E388*1.2</f>
        <v>1444.44</v>
      </c>
      <c r="H388" s="39">
        <f aca="true" t="shared" si="24" ref="H388:H393">D388*E388</f>
        <v>3611.1000000000004</v>
      </c>
      <c r="I388" s="27">
        <f aca="true" t="shared" si="25" ref="I388:I393">D388*G388</f>
        <v>4333.32</v>
      </c>
      <c r="J388" s="38"/>
      <c r="K388" s="38"/>
    </row>
    <row r="389" spans="1:11" s="34" customFormat="1" ht="11.25">
      <c r="A389" s="209"/>
      <c r="B389" s="38" t="s">
        <v>442</v>
      </c>
      <c r="C389" s="38" t="s">
        <v>103</v>
      </c>
      <c r="D389" s="38">
        <v>1</v>
      </c>
      <c r="E389" s="27">
        <v>3055.56</v>
      </c>
      <c r="F389" s="26">
        <v>20</v>
      </c>
      <c r="G389" s="27">
        <f t="shared" si="23"/>
        <v>3666.672</v>
      </c>
      <c r="H389" s="39">
        <f t="shared" si="24"/>
        <v>3055.56</v>
      </c>
      <c r="I389" s="27">
        <f t="shared" si="25"/>
        <v>3666.672</v>
      </c>
      <c r="J389" s="38"/>
      <c r="K389" s="38"/>
    </row>
    <row r="390" spans="1:11" s="34" customFormat="1" ht="11.25">
      <c r="A390" s="209"/>
      <c r="B390" s="38" t="s">
        <v>443</v>
      </c>
      <c r="C390" s="38" t="s">
        <v>103</v>
      </c>
      <c r="D390" s="38">
        <v>14</v>
      </c>
      <c r="E390" s="27">
        <v>1203.7</v>
      </c>
      <c r="F390" s="26">
        <v>20</v>
      </c>
      <c r="G390" s="27">
        <f t="shared" si="23"/>
        <v>1444.44</v>
      </c>
      <c r="H390" s="39">
        <f t="shared" si="24"/>
        <v>16851.8</v>
      </c>
      <c r="I390" s="27">
        <f t="shared" si="25"/>
        <v>20222.16</v>
      </c>
      <c r="J390" s="38"/>
      <c r="K390" s="38"/>
    </row>
    <row r="391" spans="1:11" s="34" customFormat="1" ht="11.25">
      <c r="A391" s="209"/>
      <c r="B391" s="38" t="s">
        <v>444</v>
      </c>
      <c r="C391" s="38" t="s">
        <v>103</v>
      </c>
      <c r="D391" s="38">
        <v>31</v>
      </c>
      <c r="E391" s="27">
        <v>1203.7</v>
      </c>
      <c r="F391" s="26">
        <v>20</v>
      </c>
      <c r="G391" s="27">
        <f t="shared" si="23"/>
        <v>1444.44</v>
      </c>
      <c r="H391" s="39">
        <f t="shared" si="24"/>
        <v>37314.700000000004</v>
      </c>
      <c r="I391" s="27">
        <f t="shared" si="25"/>
        <v>44777.64</v>
      </c>
      <c r="J391" s="38"/>
      <c r="K391" s="38"/>
    </row>
    <row r="392" spans="1:11" s="34" customFormat="1" ht="11.25">
      <c r="A392" s="209"/>
      <c r="B392" s="38" t="s">
        <v>445</v>
      </c>
      <c r="C392" s="38" t="s">
        <v>103</v>
      </c>
      <c r="D392" s="38">
        <v>1</v>
      </c>
      <c r="E392" s="27">
        <v>1574.07</v>
      </c>
      <c r="F392" s="26">
        <v>20</v>
      </c>
      <c r="G392" s="27">
        <f t="shared" si="23"/>
        <v>1888.8839999999998</v>
      </c>
      <c r="H392" s="39">
        <f t="shared" si="24"/>
        <v>1574.07</v>
      </c>
      <c r="I392" s="27">
        <f t="shared" si="25"/>
        <v>1888.8839999999998</v>
      </c>
      <c r="J392" s="38"/>
      <c r="K392" s="38"/>
    </row>
    <row r="393" spans="1:11" s="34" customFormat="1" ht="11.25">
      <c r="A393" s="209"/>
      <c r="B393" s="38" t="s">
        <v>446</v>
      </c>
      <c r="C393" s="38" t="s">
        <v>103</v>
      </c>
      <c r="D393" s="38">
        <v>47</v>
      </c>
      <c r="E393" s="27">
        <v>1203.7</v>
      </c>
      <c r="F393" s="26">
        <v>20</v>
      </c>
      <c r="G393" s="27">
        <f t="shared" si="23"/>
        <v>1444.44</v>
      </c>
      <c r="H393" s="39">
        <f t="shared" si="24"/>
        <v>56573.9</v>
      </c>
      <c r="I393" s="27">
        <f t="shared" si="25"/>
        <v>67888.68000000001</v>
      </c>
      <c r="J393" s="38"/>
      <c r="K393" s="38"/>
    </row>
    <row r="394" spans="1:9" s="34" customFormat="1" ht="11.25">
      <c r="A394" s="33"/>
      <c r="E394" s="37"/>
      <c r="F394" s="36"/>
      <c r="G394" s="37"/>
      <c r="H394" s="29"/>
      <c r="I394" s="37"/>
    </row>
    <row r="395" spans="1:9" s="34" customFormat="1" ht="11.25">
      <c r="A395" s="33"/>
      <c r="B395" s="34" t="s">
        <v>738</v>
      </c>
      <c r="E395" s="37"/>
      <c r="F395" s="36"/>
      <c r="G395" s="37"/>
      <c r="H395" s="29"/>
      <c r="I395" s="37"/>
    </row>
    <row r="396" spans="1:11" s="81" customFormat="1" ht="33" customHeight="1">
      <c r="A396" s="82" t="s">
        <v>667</v>
      </c>
      <c r="B396" s="83" t="s">
        <v>0</v>
      </c>
      <c r="C396" s="84" t="s">
        <v>1</v>
      </c>
      <c r="D396" s="84" t="s">
        <v>660</v>
      </c>
      <c r="E396" s="84" t="s">
        <v>661</v>
      </c>
      <c r="F396" s="84" t="s">
        <v>12</v>
      </c>
      <c r="G396" s="84" t="s">
        <v>662</v>
      </c>
      <c r="H396" s="83" t="s">
        <v>663</v>
      </c>
      <c r="I396" s="83" t="s">
        <v>664</v>
      </c>
      <c r="J396" s="85" t="s">
        <v>665</v>
      </c>
      <c r="K396" s="85" t="s">
        <v>666</v>
      </c>
    </row>
    <row r="397" spans="1:11" s="34" customFormat="1" ht="11.25">
      <c r="A397" s="209">
        <v>68</v>
      </c>
      <c r="B397" s="38" t="s">
        <v>447</v>
      </c>
      <c r="C397" s="38" t="s">
        <v>3</v>
      </c>
      <c r="D397" s="38">
        <v>180</v>
      </c>
      <c r="E397" s="39">
        <v>484.00000000000006</v>
      </c>
      <c r="F397" s="38">
        <v>20</v>
      </c>
      <c r="G397" s="39">
        <f>E397*1.2</f>
        <v>580.8000000000001</v>
      </c>
      <c r="H397" s="39">
        <f>D397*E397</f>
        <v>87120.00000000001</v>
      </c>
      <c r="I397" s="39">
        <f>D397*G397</f>
        <v>104544.00000000001</v>
      </c>
      <c r="J397" s="38"/>
      <c r="K397" s="38"/>
    </row>
    <row r="398" spans="1:11" s="34" customFormat="1" ht="11.25">
      <c r="A398" s="209"/>
      <c r="B398" s="38" t="s">
        <v>448</v>
      </c>
      <c r="C398" s="38" t="s">
        <v>3</v>
      </c>
      <c r="D398" s="38">
        <v>40</v>
      </c>
      <c r="E398" s="39">
        <v>352</v>
      </c>
      <c r="F398" s="38">
        <v>20</v>
      </c>
      <c r="G398" s="39">
        <f>E398*1.2</f>
        <v>422.4</v>
      </c>
      <c r="H398" s="39">
        <f>D398*E398</f>
        <v>14080</v>
      </c>
      <c r="I398" s="39">
        <f>D398*G398</f>
        <v>16896</v>
      </c>
      <c r="J398" s="38"/>
      <c r="K398" s="38"/>
    </row>
    <row r="399" spans="1:9" s="34" customFormat="1" ht="11.25">
      <c r="A399" s="33"/>
      <c r="E399" s="35"/>
      <c r="G399" s="35"/>
      <c r="H399" s="33"/>
      <c r="I399" s="35"/>
    </row>
    <row r="400" spans="1:9" s="34" customFormat="1" ht="11.25">
      <c r="A400" s="33"/>
      <c r="B400" s="34" t="s">
        <v>739</v>
      </c>
      <c r="E400" s="35"/>
      <c r="G400" s="35"/>
      <c r="H400" s="33"/>
      <c r="I400" s="35"/>
    </row>
    <row r="401" spans="1:11" s="81" customFormat="1" ht="33" customHeight="1">
      <c r="A401" s="82" t="s">
        <v>667</v>
      </c>
      <c r="B401" s="83" t="s">
        <v>0</v>
      </c>
      <c r="C401" s="84" t="s">
        <v>1</v>
      </c>
      <c r="D401" s="84" t="s">
        <v>660</v>
      </c>
      <c r="E401" s="84" t="s">
        <v>661</v>
      </c>
      <c r="F401" s="84" t="s">
        <v>12</v>
      </c>
      <c r="G401" s="84" t="s">
        <v>662</v>
      </c>
      <c r="H401" s="83" t="s">
        <v>663</v>
      </c>
      <c r="I401" s="83" t="s">
        <v>664</v>
      </c>
      <c r="J401" s="85" t="s">
        <v>665</v>
      </c>
      <c r="K401" s="85" t="s">
        <v>666</v>
      </c>
    </row>
    <row r="402" spans="1:11" s="34" customFormat="1" ht="11.25">
      <c r="A402" s="209">
        <v>69</v>
      </c>
      <c r="B402" s="38" t="s">
        <v>449</v>
      </c>
      <c r="C402" s="38" t="s">
        <v>2</v>
      </c>
      <c r="D402" s="38">
        <v>550</v>
      </c>
      <c r="E402" s="39">
        <v>1650.0000000000002</v>
      </c>
      <c r="F402" s="38">
        <v>10</v>
      </c>
      <c r="G402" s="39">
        <f>E402*1.1</f>
        <v>1815.0000000000005</v>
      </c>
      <c r="H402" s="39">
        <f>D402*E402</f>
        <v>907500.0000000001</v>
      </c>
      <c r="I402" s="39">
        <f>D402*G402</f>
        <v>998250.0000000002</v>
      </c>
      <c r="J402" s="38"/>
      <c r="K402" s="38"/>
    </row>
    <row r="403" spans="1:11" s="34" customFormat="1" ht="11.25">
      <c r="A403" s="209"/>
      <c r="B403" s="38" t="s">
        <v>450</v>
      </c>
      <c r="C403" s="38" t="s">
        <v>2</v>
      </c>
      <c r="D403" s="38">
        <v>45</v>
      </c>
      <c r="E403" s="39">
        <v>1760.0000000000002</v>
      </c>
      <c r="F403" s="38">
        <v>10</v>
      </c>
      <c r="G403" s="39">
        <f>E403*1.1</f>
        <v>1936.0000000000005</v>
      </c>
      <c r="H403" s="39">
        <f>D403*E403</f>
        <v>79200.00000000001</v>
      </c>
      <c r="I403" s="39">
        <f>D403*G403</f>
        <v>87120.00000000001</v>
      </c>
      <c r="J403" s="38"/>
      <c r="K403" s="38"/>
    </row>
    <row r="404" spans="1:9" s="34" customFormat="1" ht="11.25">
      <c r="A404" s="33"/>
      <c r="E404" s="35"/>
      <c r="G404" s="35"/>
      <c r="I404" s="35"/>
    </row>
    <row r="405" spans="1:9" s="34" customFormat="1" ht="11.25">
      <c r="A405" s="33"/>
      <c r="B405" s="34" t="s">
        <v>740</v>
      </c>
      <c r="E405" s="35"/>
      <c r="G405" s="35"/>
      <c r="I405" s="35"/>
    </row>
    <row r="406" spans="1:11" s="81" customFormat="1" ht="33" customHeight="1">
      <c r="A406" s="82" t="s">
        <v>667</v>
      </c>
      <c r="B406" s="83" t="s">
        <v>0</v>
      </c>
      <c r="C406" s="84" t="s">
        <v>1</v>
      </c>
      <c r="D406" s="84" t="s">
        <v>660</v>
      </c>
      <c r="E406" s="84" t="s">
        <v>661</v>
      </c>
      <c r="F406" s="84" t="s">
        <v>12</v>
      </c>
      <c r="G406" s="84" t="s">
        <v>662</v>
      </c>
      <c r="H406" s="83" t="s">
        <v>663</v>
      </c>
      <c r="I406" s="83" t="s">
        <v>664</v>
      </c>
      <c r="J406" s="85" t="s">
        <v>665</v>
      </c>
      <c r="K406" s="85" t="s">
        <v>666</v>
      </c>
    </row>
    <row r="407" spans="1:11" s="34" customFormat="1" ht="11.25">
      <c r="A407" s="180">
        <v>70</v>
      </c>
      <c r="B407" s="38" t="s">
        <v>451</v>
      </c>
      <c r="C407" s="38" t="s">
        <v>2</v>
      </c>
      <c r="D407" s="38">
        <v>40</v>
      </c>
      <c r="E407" s="39">
        <v>2246.2000000000003</v>
      </c>
      <c r="F407" s="38">
        <v>10</v>
      </c>
      <c r="G407" s="39">
        <f>E407*1.1</f>
        <v>2470.8200000000006</v>
      </c>
      <c r="H407" s="39">
        <f>D407*E407</f>
        <v>89848.00000000001</v>
      </c>
      <c r="I407" s="39">
        <f>D407*G407</f>
        <v>98832.80000000002</v>
      </c>
      <c r="J407" s="38"/>
      <c r="K407" s="38"/>
    </row>
    <row r="408" spans="1:9" s="34" customFormat="1" ht="11.25">
      <c r="A408" s="33"/>
      <c r="E408" s="35"/>
      <c r="G408" s="35"/>
      <c r="I408" s="35"/>
    </row>
    <row r="409" spans="1:9" s="34" customFormat="1" ht="11.25">
      <c r="A409" s="33"/>
      <c r="B409" s="34" t="s">
        <v>741</v>
      </c>
      <c r="E409" s="35"/>
      <c r="G409" s="35"/>
      <c r="I409" s="35"/>
    </row>
    <row r="410" spans="1:11" s="81" customFormat="1" ht="33" customHeight="1">
      <c r="A410" s="82" t="s">
        <v>667</v>
      </c>
      <c r="B410" s="83" t="s">
        <v>0</v>
      </c>
      <c r="C410" s="84" t="s">
        <v>1</v>
      </c>
      <c r="D410" s="84" t="s">
        <v>660</v>
      </c>
      <c r="E410" s="84" t="s">
        <v>661</v>
      </c>
      <c r="F410" s="84" t="s">
        <v>12</v>
      </c>
      <c r="G410" s="84" t="s">
        <v>662</v>
      </c>
      <c r="H410" s="83" t="s">
        <v>663</v>
      </c>
      <c r="I410" s="83" t="s">
        <v>664</v>
      </c>
      <c r="J410" s="85" t="s">
        <v>665</v>
      </c>
      <c r="K410" s="85" t="s">
        <v>666</v>
      </c>
    </row>
    <row r="411" spans="1:11" s="34" customFormat="1" ht="11.25">
      <c r="A411" s="209">
        <v>71</v>
      </c>
      <c r="B411" s="38" t="s">
        <v>452</v>
      </c>
      <c r="C411" s="38" t="s">
        <v>2</v>
      </c>
      <c r="D411" s="38">
        <v>8</v>
      </c>
      <c r="E411" s="39">
        <v>159.5</v>
      </c>
      <c r="F411" s="38">
        <v>20</v>
      </c>
      <c r="G411" s="39">
        <f>E411*1.2</f>
        <v>191.4</v>
      </c>
      <c r="H411" s="39">
        <f>D411*E411</f>
        <v>1276</v>
      </c>
      <c r="I411" s="39">
        <f>D411*G411</f>
        <v>1531.2</v>
      </c>
      <c r="J411" s="38"/>
      <c r="K411" s="38"/>
    </row>
    <row r="412" spans="1:11" s="34" customFormat="1" ht="11.25">
      <c r="A412" s="209"/>
      <c r="B412" s="38" t="s">
        <v>453</v>
      </c>
      <c r="C412" s="38" t="s">
        <v>2</v>
      </c>
      <c r="D412" s="38">
        <v>6</v>
      </c>
      <c r="E412" s="39">
        <v>781.0000000000001</v>
      </c>
      <c r="F412" s="38">
        <v>20</v>
      </c>
      <c r="G412" s="39">
        <f>E412*1.2</f>
        <v>937.2</v>
      </c>
      <c r="H412" s="39">
        <f>D412*E412</f>
        <v>4686.000000000001</v>
      </c>
      <c r="I412" s="39">
        <f>D412*G412</f>
        <v>5623.200000000001</v>
      </c>
      <c r="J412" s="38"/>
      <c r="K412" s="38"/>
    </row>
    <row r="413" spans="1:9" s="34" customFormat="1" ht="11.25">
      <c r="A413" s="41"/>
      <c r="E413" s="35"/>
      <c r="G413" s="35"/>
      <c r="I413" s="35"/>
    </row>
    <row r="414" spans="1:9" s="34" customFormat="1" ht="11.25">
      <c r="A414" s="41"/>
      <c r="B414" s="34" t="s">
        <v>742</v>
      </c>
      <c r="E414" s="35"/>
      <c r="G414" s="35"/>
      <c r="I414" s="35"/>
    </row>
    <row r="415" spans="1:11" s="81" customFormat="1" ht="33" customHeight="1">
      <c r="A415" s="82" t="s">
        <v>667</v>
      </c>
      <c r="B415" s="83" t="s">
        <v>0</v>
      </c>
      <c r="C415" s="84" t="s">
        <v>1</v>
      </c>
      <c r="D415" s="84" t="s">
        <v>660</v>
      </c>
      <c r="E415" s="84" t="s">
        <v>661</v>
      </c>
      <c r="F415" s="84" t="s">
        <v>12</v>
      </c>
      <c r="G415" s="84" t="s">
        <v>662</v>
      </c>
      <c r="H415" s="83" t="s">
        <v>663</v>
      </c>
      <c r="I415" s="83" t="s">
        <v>664</v>
      </c>
      <c r="J415" s="85" t="s">
        <v>665</v>
      </c>
      <c r="K415" s="85" t="s">
        <v>666</v>
      </c>
    </row>
    <row r="416" spans="1:11" s="34" customFormat="1" ht="11.25">
      <c r="A416" s="180">
        <v>72</v>
      </c>
      <c r="B416" s="26" t="s">
        <v>454</v>
      </c>
      <c r="C416" s="38" t="s">
        <v>2</v>
      </c>
      <c r="D416" s="38">
        <v>500</v>
      </c>
      <c r="E416" s="39">
        <v>792.0000000000001</v>
      </c>
      <c r="F416" s="38">
        <v>20</v>
      </c>
      <c r="G416" s="39">
        <f>E416*1.2</f>
        <v>950.4000000000001</v>
      </c>
      <c r="H416" s="39">
        <f>D416*E416</f>
        <v>396000.00000000006</v>
      </c>
      <c r="I416" s="39">
        <f>D416*G416</f>
        <v>475200.00000000006</v>
      </c>
      <c r="J416" s="38"/>
      <c r="K416" s="38"/>
    </row>
    <row r="417" spans="1:9" s="36" customFormat="1" ht="11.25">
      <c r="A417" s="29"/>
      <c r="E417" s="37"/>
      <c r="G417" s="37"/>
      <c r="I417" s="37"/>
    </row>
    <row r="418" spans="1:9" s="36" customFormat="1" ht="11.25">
      <c r="A418" s="29"/>
      <c r="B418" s="36" t="s">
        <v>743</v>
      </c>
      <c r="E418" s="37"/>
      <c r="G418" s="37"/>
      <c r="I418" s="37"/>
    </row>
    <row r="419" spans="1:11" s="81" customFormat="1" ht="33" customHeight="1">
      <c r="A419" s="82" t="s">
        <v>667</v>
      </c>
      <c r="B419" s="83" t="s">
        <v>0</v>
      </c>
      <c r="C419" s="84" t="s">
        <v>1</v>
      </c>
      <c r="D419" s="84" t="s">
        <v>660</v>
      </c>
      <c r="E419" s="84" t="s">
        <v>661</v>
      </c>
      <c r="F419" s="84" t="s">
        <v>12</v>
      </c>
      <c r="G419" s="84" t="s">
        <v>662</v>
      </c>
      <c r="H419" s="83" t="s">
        <v>663</v>
      </c>
      <c r="I419" s="83" t="s">
        <v>664</v>
      </c>
      <c r="J419" s="85" t="s">
        <v>665</v>
      </c>
      <c r="K419" s="85" t="s">
        <v>666</v>
      </c>
    </row>
    <row r="420" spans="1:11" s="34" customFormat="1" ht="11.25">
      <c r="A420" s="180">
        <v>73</v>
      </c>
      <c r="B420" s="38" t="s">
        <v>455</v>
      </c>
      <c r="C420" s="38" t="s">
        <v>8</v>
      </c>
      <c r="D420" s="38">
        <v>480</v>
      </c>
      <c r="E420" s="39">
        <v>198.00000000000003</v>
      </c>
      <c r="F420" s="38">
        <v>20</v>
      </c>
      <c r="G420" s="39">
        <f>E420*1.2</f>
        <v>237.60000000000002</v>
      </c>
      <c r="H420" s="39">
        <f>D420*E420</f>
        <v>95040.00000000001</v>
      </c>
      <c r="I420" s="39">
        <f>D420*G420</f>
        <v>114048.00000000001</v>
      </c>
      <c r="J420" s="38"/>
      <c r="K420" s="38"/>
    </row>
    <row r="421" spans="1:9" s="34" customFormat="1" ht="11.25">
      <c r="A421" s="33"/>
      <c r="E421" s="35"/>
      <c r="G421" s="35"/>
      <c r="I421" s="35"/>
    </row>
    <row r="422" spans="1:9" s="34" customFormat="1" ht="11.25">
      <c r="A422" s="33"/>
      <c r="B422" s="34" t="s">
        <v>744</v>
      </c>
      <c r="E422" s="35"/>
      <c r="G422" s="35"/>
      <c r="I422" s="35"/>
    </row>
    <row r="423" spans="1:11" s="81" customFormat="1" ht="33" customHeight="1">
      <c r="A423" s="82" t="s">
        <v>667</v>
      </c>
      <c r="B423" s="83" t="s">
        <v>0</v>
      </c>
      <c r="C423" s="84" t="s">
        <v>1</v>
      </c>
      <c r="D423" s="84" t="s">
        <v>660</v>
      </c>
      <c r="E423" s="84" t="s">
        <v>661</v>
      </c>
      <c r="F423" s="84" t="s">
        <v>12</v>
      </c>
      <c r="G423" s="84" t="s">
        <v>662</v>
      </c>
      <c r="H423" s="83" t="s">
        <v>663</v>
      </c>
      <c r="I423" s="83" t="s">
        <v>664</v>
      </c>
      <c r="J423" s="85" t="s">
        <v>665</v>
      </c>
      <c r="K423" s="85" t="s">
        <v>666</v>
      </c>
    </row>
    <row r="424" spans="1:11" s="34" customFormat="1" ht="11.25">
      <c r="A424" s="180">
        <v>74</v>
      </c>
      <c r="B424" s="38" t="s">
        <v>456</v>
      </c>
      <c r="C424" s="38" t="s">
        <v>457</v>
      </c>
      <c r="D424" s="38">
        <v>240</v>
      </c>
      <c r="E424" s="39">
        <v>900</v>
      </c>
      <c r="F424" s="38">
        <v>20</v>
      </c>
      <c r="G424" s="39">
        <v>1080</v>
      </c>
      <c r="H424" s="39">
        <f>D424*E424</f>
        <v>216000</v>
      </c>
      <c r="I424" s="39">
        <f>D424*G424</f>
        <v>259200</v>
      </c>
      <c r="J424" s="38"/>
      <c r="K424" s="38"/>
    </row>
    <row r="425" spans="1:9" s="34" customFormat="1" ht="11.25">
      <c r="A425" s="33"/>
      <c r="E425" s="35"/>
      <c r="G425" s="35"/>
      <c r="I425" s="35"/>
    </row>
    <row r="426" spans="1:9" s="34" customFormat="1" ht="11.25">
      <c r="A426" s="33"/>
      <c r="B426" s="34" t="s">
        <v>458</v>
      </c>
      <c r="E426" s="35"/>
      <c r="G426" s="35"/>
      <c r="I426" s="35"/>
    </row>
    <row r="427" spans="1:11" s="81" customFormat="1" ht="33" customHeight="1">
      <c r="A427" s="82" t="s">
        <v>667</v>
      </c>
      <c r="B427" s="83" t="s">
        <v>0</v>
      </c>
      <c r="C427" s="84" t="s">
        <v>1</v>
      </c>
      <c r="D427" s="84" t="s">
        <v>660</v>
      </c>
      <c r="E427" s="84" t="s">
        <v>661</v>
      </c>
      <c r="F427" s="84" t="s">
        <v>12</v>
      </c>
      <c r="G427" s="84" t="s">
        <v>662</v>
      </c>
      <c r="H427" s="83" t="s">
        <v>663</v>
      </c>
      <c r="I427" s="83" t="s">
        <v>664</v>
      </c>
      <c r="J427" s="85" t="s">
        <v>665</v>
      </c>
      <c r="K427" s="85" t="s">
        <v>666</v>
      </c>
    </row>
    <row r="428" spans="1:11" s="34" customFormat="1" ht="11.25">
      <c r="A428" s="210">
        <v>75</v>
      </c>
      <c r="B428" s="38" t="s">
        <v>458</v>
      </c>
      <c r="C428" s="38" t="s">
        <v>5</v>
      </c>
      <c r="D428" s="38">
        <v>250</v>
      </c>
      <c r="E428" s="39">
        <v>203.50000000000003</v>
      </c>
      <c r="F428" s="38">
        <v>20</v>
      </c>
      <c r="G428" s="39">
        <f>E428*1.2</f>
        <v>244.20000000000002</v>
      </c>
      <c r="H428" s="39">
        <f>D428*E428</f>
        <v>50875.00000000001</v>
      </c>
      <c r="I428" s="39">
        <f>D428*G428</f>
        <v>61050.00000000001</v>
      </c>
      <c r="J428" s="38"/>
      <c r="K428" s="38"/>
    </row>
    <row r="429" spans="1:11" s="34" customFormat="1" ht="11.25">
      <c r="A429" s="212"/>
      <c r="B429" s="38" t="s">
        <v>459</v>
      </c>
      <c r="C429" s="38" t="s">
        <v>5</v>
      </c>
      <c r="D429" s="38">
        <v>20</v>
      </c>
      <c r="E429" s="39">
        <v>407.00000000000006</v>
      </c>
      <c r="F429" s="38">
        <v>20</v>
      </c>
      <c r="G429" s="39">
        <f>E429*1.2</f>
        <v>488.40000000000003</v>
      </c>
      <c r="H429" s="39">
        <f>D429*E429</f>
        <v>8140.000000000001</v>
      </c>
      <c r="I429" s="39">
        <f>D429*G429</f>
        <v>9768</v>
      </c>
      <c r="J429" s="38"/>
      <c r="K429" s="38"/>
    </row>
    <row r="430" spans="1:9" s="34" customFormat="1" ht="11.25">
      <c r="A430" s="33"/>
      <c r="I430" s="35"/>
    </row>
    <row r="431" spans="1:9" s="34" customFormat="1" ht="11.25">
      <c r="A431" s="33"/>
      <c r="I431" s="35"/>
    </row>
    <row r="432" spans="1:9" s="34" customFormat="1" ht="11.25">
      <c r="A432" s="33"/>
      <c r="B432" s="34" t="s">
        <v>460</v>
      </c>
      <c r="I432" s="35"/>
    </row>
    <row r="433" spans="1:9" s="34" customFormat="1" ht="11.25">
      <c r="A433" s="33"/>
      <c r="B433" s="34" t="s">
        <v>745</v>
      </c>
      <c r="I433" s="35"/>
    </row>
    <row r="434" spans="1:11" s="81" customFormat="1" ht="33" customHeight="1">
      <c r="A434" s="82" t="s">
        <v>667</v>
      </c>
      <c r="B434" s="83" t="s">
        <v>0</v>
      </c>
      <c r="C434" s="84" t="s">
        <v>1</v>
      </c>
      <c r="D434" s="84" t="s">
        <v>660</v>
      </c>
      <c r="E434" s="84" t="s">
        <v>661</v>
      </c>
      <c r="F434" s="84" t="s">
        <v>12</v>
      </c>
      <c r="G434" s="84" t="s">
        <v>662</v>
      </c>
      <c r="H434" s="83" t="s">
        <v>663</v>
      </c>
      <c r="I434" s="83" t="s">
        <v>664</v>
      </c>
      <c r="J434" s="85" t="s">
        <v>665</v>
      </c>
      <c r="K434" s="85" t="s">
        <v>666</v>
      </c>
    </row>
    <row r="435" spans="1:11" s="34" customFormat="1" ht="11.25">
      <c r="A435" s="210">
        <v>76</v>
      </c>
      <c r="B435" s="26" t="s">
        <v>461</v>
      </c>
      <c r="C435" s="38" t="s">
        <v>8</v>
      </c>
      <c r="D435" s="38">
        <v>140</v>
      </c>
      <c r="E435" s="39">
        <v>1155</v>
      </c>
      <c r="F435" s="38">
        <v>20</v>
      </c>
      <c r="G435" s="39">
        <f aca="true" t="shared" si="26" ref="G435:G447">E435*1.2</f>
        <v>1386</v>
      </c>
      <c r="H435" s="39">
        <f aca="true" t="shared" si="27" ref="H435:H447">D435*E435</f>
        <v>161700</v>
      </c>
      <c r="I435" s="39">
        <f aca="true" t="shared" si="28" ref="I435:I447">D435*G435</f>
        <v>194040</v>
      </c>
      <c r="J435" s="38"/>
      <c r="K435" s="38"/>
    </row>
    <row r="436" spans="1:11" s="34" customFormat="1" ht="11.25">
      <c r="A436" s="211"/>
      <c r="B436" s="26" t="s">
        <v>462</v>
      </c>
      <c r="C436" s="38" t="s">
        <v>8</v>
      </c>
      <c r="D436" s="38">
        <v>150</v>
      </c>
      <c r="E436" s="39">
        <v>209.00000000000003</v>
      </c>
      <c r="F436" s="38">
        <v>20</v>
      </c>
      <c r="G436" s="39">
        <f t="shared" si="26"/>
        <v>250.8</v>
      </c>
      <c r="H436" s="39">
        <f t="shared" si="27"/>
        <v>31350.000000000004</v>
      </c>
      <c r="I436" s="39">
        <f t="shared" si="28"/>
        <v>37620</v>
      </c>
      <c r="J436" s="38"/>
      <c r="K436" s="38"/>
    </row>
    <row r="437" spans="1:11" s="34" customFormat="1" ht="11.25">
      <c r="A437" s="211"/>
      <c r="B437" s="26" t="s">
        <v>463</v>
      </c>
      <c r="C437" s="38" t="s">
        <v>8</v>
      </c>
      <c r="D437" s="38">
        <v>150</v>
      </c>
      <c r="E437" s="39">
        <v>165</v>
      </c>
      <c r="F437" s="38">
        <v>20</v>
      </c>
      <c r="G437" s="39">
        <f t="shared" si="26"/>
        <v>198</v>
      </c>
      <c r="H437" s="39">
        <f t="shared" si="27"/>
        <v>24750</v>
      </c>
      <c r="I437" s="39">
        <f t="shared" si="28"/>
        <v>29700</v>
      </c>
      <c r="J437" s="38"/>
      <c r="K437" s="38"/>
    </row>
    <row r="438" spans="1:11" s="34" customFormat="1" ht="11.25">
      <c r="A438" s="211"/>
      <c r="B438" s="26" t="s">
        <v>464</v>
      </c>
      <c r="C438" s="38" t="s">
        <v>8</v>
      </c>
      <c r="D438" s="38">
        <v>200</v>
      </c>
      <c r="E438" s="39">
        <v>165</v>
      </c>
      <c r="F438" s="38">
        <v>20</v>
      </c>
      <c r="G438" s="39">
        <f t="shared" si="26"/>
        <v>198</v>
      </c>
      <c r="H438" s="39">
        <f t="shared" si="27"/>
        <v>33000</v>
      </c>
      <c r="I438" s="39">
        <f t="shared" si="28"/>
        <v>39600</v>
      </c>
      <c r="J438" s="38"/>
      <c r="K438" s="38"/>
    </row>
    <row r="439" spans="1:11" s="34" customFormat="1" ht="11.25">
      <c r="A439" s="211"/>
      <c r="B439" s="26" t="s">
        <v>465</v>
      </c>
      <c r="C439" s="38" t="s">
        <v>8</v>
      </c>
      <c r="D439" s="38">
        <v>10</v>
      </c>
      <c r="E439" s="39">
        <v>77</v>
      </c>
      <c r="F439" s="38">
        <v>20</v>
      </c>
      <c r="G439" s="39">
        <f t="shared" si="26"/>
        <v>92.39999999999999</v>
      </c>
      <c r="H439" s="39">
        <f t="shared" si="27"/>
        <v>770</v>
      </c>
      <c r="I439" s="39">
        <f t="shared" si="28"/>
        <v>923.9999999999999</v>
      </c>
      <c r="J439" s="38"/>
      <c r="K439" s="38"/>
    </row>
    <row r="440" spans="1:11" s="34" customFormat="1" ht="11.25">
      <c r="A440" s="211"/>
      <c r="B440" s="26" t="s">
        <v>466</v>
      </c>
      <c r="C440" s="38" t="s">
        <v>8</v>
      </c>
      <c r="D440" s="38">
        <v>30</v>
      </c>
      <c r="E440" s="39">
        <v>66</v>
      </c>
      <c r="F440" s="38">
        <v>20</v>
      </c>
      <c r="G440" s="39">
        <f t="shared" si="26"/>
        <v>79.2</v>
      </c>
      <c r="H440" s="39">
        <f t="shared" si="27"/>
        <v>1980</v>
      </c>
      <c r="I440" s="39">
        <f t="shared" si="28"/>
        <v>2376</v>
      </c>
      <c r="J440" s="38"/>
      <c r="K440" s="38"/>
    </row>
    <row r="441" spans="1:11" s="34" customFormat="1" ht="11.25">
      <c r="A441" s="211"/>
      <c r="B441" s="26" t="s">
        <v>467</v>
      </c>
      <c r="C441" s="38" t="s">
        <v>8</v>
      </c>
      <c r="D441" s="38">
        <v>700</v>
      </c>
      <c r="E441" s="39">
        <v>198.00000000000003</v>
      </c>
      <c r="F441" s="38">
        <v>20</v>
      </c>
      <c r="G441" s="39">
        <f t="shared" si="26"/>
        <v>237.60000000000002</v>
      </c>
      <c r="H441" s="39">
        <f t="shared" si="27"/>
        <v>138600.00000000003</v>
      </c>
      <c r="I441" s="39">
        <f t="shared" si="28"/>
        <v>166320.00000000003</v>
      </c>
      <c r="J441" s="38"/>
      <c r="K441" s="38"/>
    </row>
    <row r="442" spans="1:11" s="34" customFormat="1" ht="11.25">
      <c r="A442" s="211"/>
      <c r="B442" s="26" t="s">
        <v>468</v>
      </c>
      <c r="C442" s="38" t="s">
        <v>8</v>
      </c>
      <c r="D442" s="38">
        <v>100</v>
      </c>
      <c r="E442" s="39">
        <v>214.50000000000003</v>
      </c>
      <c r="F442" s="38">
        <v>20</v>
      </c>
      <c r="G442" s="39">
        <f t="shared" si="26"/>
        <v>257.40000000000003</v>
      </c>
      <c r="H442" s="39">
        <f t="shared" si="27"/>
        <v>21450.000000000004</v>
      </c>
      <c r="I442" s="39">
        <f t="shared" si="28"/>
        <v>25740.000000000004</v>
      </c>
      <c r="J442" s="38"/>
      <c r="K442" s="38"/>
    </row>
    <row r="443" spans="1:11" s="34" customFormat="1" ht="11.25">
      <c r="A443" s="211"/>
      <c r="B443" s="26" t="s">
        <v>469</v>
      </c>
      <c r="C443" s="38" t="s">
        <v>8</v>
      </c>
      <c r="D443" s="38">
        <v>100</v>
      </c>
      <c r="E443" s="39">
        <v>198.00000000000003</v>
      </c>
      <c r="F443" s="38">
        <v>20</v>
      </c>
      <c r="G443" s="39">
        <f t="shared" si="26"/>
        <v>237.60000000000002</v>
      </c>
      <c r="H443" s="39">
        <f t="shared" si="27"/>
        <v>19800.000000000004</v>
      </c>
      <c r="I443" s="39">
        <f t="shared" si="28"/>
        <v>23760.000000000004</v>
      </c>
      <c r="J443" s="38"/>
      <c r="K443" s="38"/>
    </row>
    <row r="444" spans="1:11" s="34" customFormat="1" ht="11.25">
      <c r="A444" s="211"/>
      <c r="B444" s="26" t="s">
        <v>470</v>
      </c>
      <c r="C444" s="38" t="s">
        <v>8</v>
      </c>
      <c r="D444" s="38">
        <v>10</v>
      </c>
      <c r="E444" s="39">
        <v>220.00000000000003</v>
      </c>
      <c r="F444" s="38">
        <v>20</v>
      </c>
      <c r="G444" s="39">
        <f t="shared" si="26"/>
        <v>264</v>
      </c>
      <c r="H444" s="39">
        <f t="shared" si="27"/>
        <v>2200.0000000000005</v>
      </c>
      <c r="I444" s="39">
        <f t="shared" si="28"/>
        <v>2640</v>
      </c>
      <c r="J444" s="38"/>
      <c r="K444" s="38"/>
    </row>
    <row r="445" spans="1:11" s="34" customFormat="1" ht="11.25">
      <c r="A445" s="211"/>
      <c r="B445" s="26" t="s">
        <v>471</v>
      </c>
      <c r="C445" s="38" t="s">
        <v>8</v>
      </c>
      <c r="D445" s="38">
        <v>250</v>
      </c>
      <c r="E445" s="39">
        <v>220.00000000000003</v>
      </c>
      <c r="F445" s="38">
        <v>20</v>
      </c>
      <c r="G445" s="39">
        <f t="shared" si="26"/>
        <v>264</v>
      </c>
      <c r="H445" s="39">
        <f t="shared" si="27"/>
        <v>55000.00000000001</v>
      </c>
      <c r="I445" s="39">
        <f t="shared" si="28"/>
        <v>66000</v>
      </c>
      <c r="J445" s="38"/>
      <c r="K445" s="38"/>
    </row>
    <row r="446" spans="1:11" s="34" customFormat="1" ht="11.25">
      <c r="A446" s="211"/>
      <c r="B446" s="26" t="s">
        <v>472</v>
      </c>
      <c r="C446" s="38" t="s">
        <v>8</v>
      </c>
      <c r="D446" s="38">
        <v>20</v>
      </c>
      <c r="E446" s="39">
        <v>220.00000000000003</v>
      </c>
      <c r="F446" s="38">
        <v>20</v>
      </c>
      <c r="G446" s="39">
        <f t="shared" si="26"/>
        <v>264</v>
      </c>
      <c r="H446" s="39">
        <f t="shared" si="27"/>
        <v>4400.000000000001</v>
      </c>
      <c r="I446" s="39">
        <f t="shared" si="28"/>
        <v>5280</v>
      </c>
      <c r="J446" s="38"/>
      <c r="K446" s="38"/>
    </row>
    <row r="447" spans="1:11" s="34" customFormat="1" ht="11.25">
      <c r="A447" s="212"/>
      <c r="B447" s="26" t="s">
        <v>473</v>
      </c>
      <c r="C447" s="38" t="s">
        <v>8</v>
      </c>
      <c r="D447" s="38">
        <v>5000</v>
      </c>
      <c r="E447" s="39">
        <v>5.5</v>
      </c>
      <c r="F447" s="38">
        <v>20</v>
      </c>
      <c r="G447" s="39">
        <f t="shared" si="26"/>
        <v>6.6</v>
      </c>
      <c r="H447" s="39">
        <f t="shared" si="27"/>
        <v>27500</v>
      </c>
      <c r="I447" s="39">
        <f t="shared" si="28"/>
        <v>33000</v>
      </c>
      <c r="J447" s="38"/>
      <c r="K447" s="38"/>
    </row>
    <row r="448" spans="1:9" s="34" customFormat="1" ht="11.25">
      <c r="A448" s="33"/>
      <c r="I448" s="35"/>
    </row>
    <row r="449" spans="1:9" s="34" customFormat="1" ht="11.25">
      <c r="A449" s="33"/>
      <c r="I449" s="35"/>
    </row>
    <row r="450" spans="1:9" s="34" customFormat="1" ht="11.25">
      <c r="A450" s="33"/>
      <c r="B450" s="34" t="s">
        <v>474</v>
      </c>
      <c r="I450" s="35"/>
    </row>
    <row r="451" spans="1:9" s="34" customFormat="1" ht="11.25">
      <c r="A451" s="33"/>
      <c r="B451" s="34" t="s">
        <v>746</v>
      </c>
      <c r="I451" s="35"/>
    </row>
    <row r="452" spans="1:11" s="81" customFormat="1" ht="33" customHeight="1">
      <c r="A452" s="82" t="s">
        <v>667</v>
      </c>
      <c r="B452" s="83" t="s">
        <v>0</v>
      </c>
      <c r="C452" s="84" t="s">
        <v>1</v>
      </c>
      <c r="D452" s="84" t="s">
        <v>660</v>
      </c>
      <c r="E452" s="84" t="s">
        <v>661</v>
      </c>
      <c r="F452" s="84" t="s">
        <v>12</v>
      </c>
      <c r="G452" s="84" t="s">
        <v>662</v>
      </c>
      <c r="H452" s="83" t="s">
        <v>663</v>
      </c>
      <c r="I452" s="83" t="s">
        <v>664</v>
      </c>
      <c r="J452" s="85" t="s">
        <v>665</v>
      </c>
      <c r="K452" s="85" t="s">
        <v>666</v>
      </c>
    </row>
    <row r="453" spans="1:11" s="34" customFormat="1" ht="11.25">
      <c r="A453" s="209">
        <v>77</v>
      </c>
      <c r="B453" s="45" t="s">
        <v>475</v>
      </c>
      <c r="C453" s="38" t="s">
        <v>4</v>
      </c>
      <c r="D453" s="38">
        <v>2000</v>
      </c>
      <c r="E453" s="39">
        <v>197.50500000000002</v>
      </c>
      <c r="F453" s="38">
        <v>20</v>
      </c>
      <c r="G453" s="39">
        <f aca="true" t="shared" si="29" ref="G453:G461">E453*1.2</f>
        <v>237.00600000000003</v>
      </c>
      <c r="H453" s="39">
        <f aca="true" t="shared" si="30" ref="H453:H461">D453*E453</f>
        <v>395010.00000000006</v>
      </c>
      <c r="I453" s="39">
        <f aca="true" t="shared" si="31" ref="I453:I461">D453*G453</f>
        <v>474012.00000000006</v>
      </c>
      <c r="J453" s="38"/>
      <c r="K453" s="38"/>
    </row>
    <row r="454" spans="1:11" s="34" customFormat="1" ht="11.25">
      <c r="A454" s="209"/>
      <c r="B454" s="45" t="s">
        <v>476</v>
      </c>
      <c r="C454" s="38" t="s">
        <v>4</v>
      </c>
      <c r="D454" s="38">
        <v>12</v>
      </c>
      <c r="E454" s="39">
        <v>273.90000000000003</v>
      </c>
      <c r="F454" s="38">
        <v>20</v>
      </c>
      <c r="G454" s="39">
        <f t="shared" si="29"/>
        <v>328.68</v>
      </c>
      <c r="H454" s="39">
        <f t="shared" si="30"/>
        <v>3286.8</v>
      </c>
      <c r="I454" s="39">
        <f t="shared" si="31"/>
        <v>3944.16</v>
      </c>
      <c r="J454" s="38"/>
      <c r="K454" s="38"/>
    </row>
    <row r="455" spans="1:11" s="34" customFormat="1" ht="11.25">
      <c r="A455" s="209"/>
      <c r="B455" s="45" t="s">
        <v>477</v>
      </c>
      <c r="C455" s="38" t="s">
        <v>5</v>
      </c>
      <c r="D455" s="38">
        <v>45</v>
      </c>
      <c r="E455" s="39">
        <v>320.815</v>
      </c>
      <c r="F455" s="38">
        <v>20</v>
      </c>
      <c r="G455" s="39">
        <f t="shared" si="29"/>
        <v>384.978</v>
      </c>
      <c r="H455" s="39">
        <f t="shared" si="30"/>
        <v>14436.675</v>
      </c>
      <c r="I455" s="39">
        <f t="shared" si="31"/>
        <v>17324.010000000002</v>
      </c>
      <c r="J455" s="38"/>
      <c r="K455" s="38"/>
    </row>
    <row r="456" spans="1:11" s="34" customFormat="1" ht="11.25">
      <c r="A456" s="209"/>
      <c r="B456" s="45" t="s">
        <v>478</v>
      </c>
      <c r="C456" s="38" t="s">
        <v>479</v>
      </c>
      <c r="D456" s="38">
        <v>60</v>
      </c>
      <c r="E456" s="39">
        <v>366.96000000000004</v>
      </c>
      <c r="F456" s="38">
        <v>20</v>
      </c>
      <c r="G456" s="39">
        <f t="shared" si="29"/>
        <v>440.35200000000003</v>
      </c>
      <c r="H456" s="39">
        <f t="shared" si="30"/>
        <v>22017.600000000002</v>
      </c>
      <c r="I456" s="39">
        <f t="shared" si="31"/>
        <v>26421.120000000003</v>
      </c>
      <c r="J456" s="38"/>
      <c r="K456" s="38"/>
    </row>
    <row r="457" spans="1:11" s="34" customFormat="1" ht="11.25">
      <c r="A457" s="209"/>
      <c r="B457" s="45" t="s">
        <v>480</v>
      </c>
      <c r="C457" s="38" t="s">
        <v>479</v>
      </c>
      <c r="D457" s="38">
        <v>180</v>
      </c>
      <c r="E457" s="39">
        <v>218.9</v>
      </c>
      <c r="F457" s="38">
        <v>20</v>
      </c>
      <c r="G457" s="39">
        <f t="shared" si="29"/>
        <v>262.68</v>
      </c>
      <c r="H457" s="39">
        <f t="shared" si="30"/>
        <v>39402</v>
      </c>
      <c r="I457" s="39">
        <f t="shared" si="31"/>
        <v>47282.4</v>
      </c>
      <c r="J457" s="38"/>
      <c r="K457" s="38"/>
    </row>
    <row r="458" spans="1:11" s="34" customFormat="1" ht="11.25">
      <c r="A458" s="209"/>
      <c r="B458" s="45" t="s">
        <v>481</v>
      </c>
      <c r="C458" s="38" t="s">
        <v>479</v>
      </c>
      <c r="D458" s="38">
        <v>150</v>
      </c>
      <c r="E458" s="39">
        <v>127.49000000000002</v>
      </c>
      <c r="F458" s="38">
        <v>20</v>
      </c>
      <c r="G458" s="39">
        <f t="shared" si="29"/>
        <v>152.98800000000003</v>
      </c>
      <c r="H458" s="39">
        <f t="shared" si="30"/>
        <v>19123.500000000004</v>
      </c>
      <c r="I458" s="39">
        <f t="shared" si="31"/>
        <v>22948.200000000004</v>
      </c>
      <c r="J458" s="38"/>
      <c r="K458" s="38"/>
    </row>
    <row r="459" spans="1:11" s="34" customFormat="1" ht="11.25">
      <c r="A459" s="209"/>
      <c r="B459" s="45" t="s">
        <v>482</v>
      </c>
      <c r="C459" s="38" t="s">
        <v>479</v>
      </c>
      <c r="D459" s="38">
        <v>10</v>
      </c>
      <c r="E459" s="39">
        <v>660</v>
      </c>
      <c r="F459" s="38">
        <v>20</v>
      </c>
      <c r="G459" s="39">
        <f t="shared" si="29"/>
        <v>792</v>
      </c>
      <c r="H459" s="39">
        <f t="shared" si="30"/>
        <v>6600</v>
      </c>
      <c r="I459" s="39">
        <f t="shared" si="31"/>
        <v>7920</v>
      </c>
      <c r="J459" s="38"/>
      <c r="K459" s="38"/>
    </row>
    <row r="460" spans="1:11" s="34" customFormat="1" ht="11.25">
      <c r="A460" s="209"/>
      <c r="B460" s="45" t="s">
        <v>483</v>
      </c>
      <c r="C460" s="38" t="s">
        <v>5</v>
      </c>
      <c r="D460" s="38">
        <v>100</v>
      </c>
      <c r="E460" s="39">
        <v>196.9</v>
      </c>
      <c r="F460" s="38">
        <v>20</v>
      </c>
      <c r="G460" s="39">
        <f t="shared" si="29"/>
        <v>236.28</v>
      </c>
      <c r="H460" s="39">
        <f t="shared" si="30"/>
        <v>19690</v>
      </c>
      <c r="I460" s="39">
        <f t="shared" si="31"/>
        <v>23628</v>
      </c>
      <c r="J460" s="38"/>
      <c r="K460" s="38"/>
    </row>
    <row r="461" spans="1:11" s="34" customFormat="1" ht="11.25">
      <c r="A461" s="209"/>
      <c r="B461" s="45" t="s">
        <v>484</v>
      </c>
      <c r="C461" s="38" t="s">
        <v>5</v>
      </c>
      <c r="D461" s="38">
        <v>30</v>
      </c>
      <c r="E461" s="39">
        <v>313.5</v>
      </c>
      <c r="F461" s="38">
        <v>20</v>
      </c>
      <c r="G461" s="39">
        <f t="shared" si="29"/>
        <v>376.2</v>
      </c>
      <c r="H461" s="39">
        <f t="shared" si="30"/>
        <v>9405</v>
      </c>
      <c r="I461" s="39">
        <f t="shared" si="31"/>
        <v>11286</v>
      </c>
      <c r="J461" s="38"/>
      <c r="K461" s="38"/>
    </row>
    <row r="462" spans="1:9" s="34" customFormat="1" ht="11.25">
      <c r="A462" s="33"/>
      <c r="E462" s="35"/>
      <c r="G462" s="35"/>
      <c r="I462" s="35"/>
    </row>
    <row r="463" spans="1:9" s="34" customFormat="1" ht="11.25">
      <c r="A463" s="33"/>
      <c r="B463" s="34" t="s">
        <v>485</v>
      </c>
      <c r="E463" s="35"/>
      <c r="G463" s="35"/>
      <c r="I463" s="35"/>
    </row>
    <row r="464" spans="1:11" s="81" customFormat="1" ht="33" customHeight="1">
      <c r="A464" s="82" t="s">
        <v>667</v>
      </c>
      <c r="B464" s="83" t="s">
        <v>0</v>
      </c>
      <c r="C464" s="84" t="s">
        <v>1</v>
      </c>
      <c r="D464" s="84" t="s">
        <v>660</v>
      </c>
      <c r="E464" s="84" t="s">
        <v>661</v>
      </c>
      <c r="F464" s="84" t="s">
        <v>12</v>
      </c>
      <c r="G464" s="84" t="s">
        <v>662</v>
      </c>
      <c r="H464" s="83" t="s">
        <v>663</v>
      </c>
      <c r="I464" s="83" t="s">
        <v>664</v>
      </c>
      <c r="J464" s="85" t="s">
        <v>665</v>
      </c>
      <c r="K464" s="85" t="s">
        <v>666</v>
      </c>
    </row>
    <row r="465" spans="1:11" s="34" customFormat="1" ht="11.25">
      <c r="A465" s="180">
        <v>78</v>
      </c>
      <c r="B465" s="38" t="s">
        <v>485</v>
      </c>
      <c r="C465" s="38" t="s">
        <v>9</v>
      </c>
      <c r="D465" s="38">
        <v>1000</v>
      </c>
      <c r="E465" s="39">
        <v>107.327</v>
      </c>
      <c r="F465" s="38">
        <v>20</v>
      </c>
      <c r="G465" s="39">
        <f>E465*1.2</f>
        <v>128.7924</v>
      </c>
      <c r="H465" s="39">
        <f>D465*E465</f>
        <v>107327</v>
      </c>
      <c r="I465" s="39">
        <f>D465*G465</f>
        <v>128792.39999999998</v>
      </c>
      <c r="J465" s="38"/>
      <c r="K465" s="38"/>
    </row>
    <row r="466" spans="1:9" s="34" customFormat="1" ht="11.25">
      <c r="A466" s="33"/>
      <c r="E466" s="35"/>
      <c r="G466" s="35"/>
      <c r="I466" s="35"/>
    </row>
    <row r="467" spans="1:9" s="34" customFormat="1" ht="11.25">
      <c r="A467" s="33"/>
      <c r="B467" s="34" t="s">
        <v>747</v>
      </c>
      <c r="E467" s="35"/>
      <c r="G467" s="35"/>
      <c r="I467" s="35"/>
    </row>
    <row r="468" spans="1:11" s="81" customFormat="1" ht="33" customHeight="1">
      <c r="A468" s="82" t="s">
        <v>667</v>
      </c>
      <c r="B468" s="83" t="s">
        <v>0</v>
      </c>
      <c r="C468" s="84" t="s">
        <v>1</v>
      </c>
      <c r="D468" s="84" t="s">
        <v>660</v>
      </c>
      <c r="E468" s="84" t="s">
        <v>661</v>
      </c>
      <c r="F468" s="84" t="s">
        <v>12</v>
      </c>
      <c r="G468" s="84" t="s">
        <v>662</v>
      </c>
      <c r="H468" s="83" t="s">
        <v>663</v>
      </c>
      <c r="I468" s="83" t="s">
        <v>664</v>
      </c>
      <c r="J468" s="85" t="s">
        <v>665</v>
      </c>
      <c r="K468" s="85" t="s">
        <v>666</v>
      </c>
    </row>
    <row r="469" spans="1:11" s="34" customFormat="1" ht="11.25">
      <c r="A469" s="180">
        <v>79</v>
      </c>
      <c r="B469" s="38" t="s">
        <v>486</v>
      </c>
      <c r="C469" s="38" t="s">
        <v>6</v>
      </c>
      <c r="D469" s="38">
        <v>1</v>
      </c>
      <c r="E469" s="39">
        <v>330</v>
      </c>
      <c r="F469" s="38">
        <v>20</v>
      </c>
      <c r="G469" s="39">
        <f>E469*1.2</f>
        <v>396</v>
      </c>
      <c r="H469" s="39">
        <f>D469*E469</f>
        <v>330</v>
      </c>
      <c r="I469" s="39">
        <f>D469*G469</f>
        <v>396</v>
      </c>
      <c r="J469" s="38"/>
      <c r="K469" s="38"/>
    </row>
    <row r="470" spans="1:9" s="34" customFormat="1" ht="11.25">
      <c r="A470" s="33"/>
      <c r="E470" s="35"/>
      <c r="G470" s="35"/>
      <c r="I470" s="35"/>
    </row>
    <row r="471" spans="1:9" s="34" customFormat="1" ht="11.25">
      <c r="A471" s="33"/>
      <c r="B471" s="34" t="s">
        <v>748</v>
      </c>
      <c r="E471" s="35"/>
      <c r="G471" s="35"/>
      <c r="I471" s="35"/>
    </row>
    <row r="472" spans="1:11" s="81" customFormat="1" ht="33" customHeight="1">
      <c r="A472" s="82" t="s">
        <v>667</v>
      </c>
      <c r="B472" s="83" t="s">
        <v>0</v>
      </c>
      <c r="C472" s="84" t="s">
        <v>1</v>
      </c>
      <c r="D472" s="84" t="s">
        <v>660</v>
      </c>
      <c r="E472" s="84" t="s">
        <v>661</v>
      </c>
      <c r="F472" s="84" t="s">
        <v>12</v>
      </c>
      <c r="G472" s="84" t="s">
        <v>662</v>
      </c>
      <c r="H472" s="83" t="s">
        <v>663</v>
      </c>
      <c r="I472" s="83" t="s">
        <v>664</v>
      </c>
      <c r="J472" s="85" t="s">
        <v>665</v>
      </c>
      <c r="K472" s="85" t="s">
        <v>666</v>
      </c>
    </row>
    <row r="473" spans="1:11" s="34" customFormat="1" ht="11.25">
      <c r="A473" s="214">
        <v>80</v>
      </c>
      <c r="B473" s="38" t="s">
        <v>487</v>
      </c>
      <c r="C473" s="38" t="s">
        <v>6</v>
      </c>
      <c r="D473" s="38">
        <v>2</v>
      </c>
      <c r="E473" s="39">
        <v>698.5</v>
      </c>
      <c r="F473" s="38">
        <v>20</v>
      </c>
      <c r="G473" s="39">
        <f>E473*1.2</f>
        <v>838.1999999999999</v>
      </c>
      <c r="H473" s="39">
        <f>D473*E473</f>
        <v>1397</v>
      </c>
      <c r="I473" s="39">
        <f>D473*G473</f>
        <v>1676.3999999999999</v>
      </c>
      <c r="J473" s="38"/>
      <c r="K473" s="38"/>
    </row>
    <row r="474" spans="1:11" s="34" customFormat="1" ht="11.25">
      <c r="A474" s="215"/>
      <c r="B474" s="38" t="s">
        <v>488</v>
      </c>
      <c r="C474" s="38" t="s">
        <v>6</v>
      </c>
      <c r="D474" s="38">
        <v>2</v>
      </c>
      <c r="E474" s="39">
        <v>308</v>
      </c>
      <c r="F474" s="38">
        <v>20</v>
      </c>
      <c r="G474" s="39">
        <f>E474*1.2</f>
        <v>369.59999999999997</v>
      </c>
      <c r="H474" s="39">
        <f>D474*E474</f>
        <v>616</v>
      </c>
      <c r="I474" s="39">
        <f>D474*G474</f>
        <v>739.1999999999999</v>
      </c>
      <c r="J474" s="38"/>
      <c r="K474" s="38"/>
    </row>
    <row r="475" spans="1:11" s="34" customFormat="1" ht="11.25">
      <c r="A475" s="216"/>
      <c r="B475" s="38" t="s">
        <v>489</v>
      </c>
      <c r="C475" s="38" t="s">
        <v>6</v>
      </c>
      <c r="D475" s="38">
        <v>2</v>
      </c>
      <c r="E475" s="39">
        <v>3102.0000000000005</v>
      </c>
      <c r="F475" s="38">
        <v>20</v>
      </c>
      <c r="G475" s="39">
        <f>E475*1.2</f>
        <v>3722.4000000000005</v>
      </c>
      <c r="H475" s="39">
        <f>D475*E475</f>
        <v>6204.000000000001</v>
      </c>
      <c r="I475" s="39">
        <f>D475*G475</f>
        <v>7444.800000000001</v>
      </c>
      <c r="J475" s="38"/>
      <c r="K475" s="38"/>
    </row>
    <row r="476" spans="1:9" s="34" customFormat="1" ht="11.25">
      <c r="A476" s="29"/>
      <c r="E476" s="35"/>
      <c r="G476" s="35"/>
      <c r="I476" s="35"/>
    </row>
    <row r="477" spans="1:9" s="34" customFormat="1" ht="11.25">
      <c r="A477" s="29"/>
      <c r="B477" s="34" t="s">
        <v>749</v>
      </c>
      <c r="E477" s="35"/>
      <c r="G477" s="35"/>
      <c r="I477" s="35"/>
    </row>
    <row r="478" spans="1:11" s="81" customFormat="1" ht="33" customHeight="1">
      <c r="A478" s="82" t="s">
        <v>667</v>
      </c>
      <c r="B478" s="83" t="s">
        <v>0</v>
      </c>
      <c r="C478" s="84" t="s">
        <v>1</v>
      </c>
      <c r="D478" s="84" t="s">
        <v>660</v>
      </c>
      <c r="E478" s="84" t="s">
        <v>661</v>
      </c>
      <c r="F478" s="84" t="s">
        <v>12</v>
      </c>
      <c r="G478" s="84" t="s">
        <v>662</v>
      </c>
      <c r="H478" s="83" t="s">
        <v>663</v>
      </c>
      <c r="I478" s="83" t="s">
        <v>664</v>
      </c>
      <c r="J478" s="85" t="s">
        <v>665</v>
      </c>
      <c r="K478" s="85" t="s">
        <v>666</v>
      </c>
    </row>
    <row r="479" spans="1:11" s="34" customFormat="1" ht="11.25">
      <c r="A479" s="179">
        <v>81</v>
      </c>
      <c r="B479" s="38" t="s">
        <v>490</v>
      </c>
      <c r="C479" s="38" t="s">
        <v>6</v>
      </c>
      <c r="D479" s="38">
        <v>1</v>
      </c>
      <c r="E479" s="39">
        <v>1372.8000000000002</v>
      </c>
      <c r="F479" s="38">
        <v>20</v>
      </c>
      <c r="G479" s="39">
        <f>E479*1.2</f>
        <v>1647.3600000000001</v>
      </c>
      <c r="H479" s="39">
        <f>D479*E479</f>
        <v>1372.8000000000002</v>
      </c>
      <c r="I479" s="39">
        <f>D479*G479</f>
        <v>1647.3600000000001</v>
      </c>
      <c r="J479" s="38"/>
      <c r="K479" s="38"/>
    </row>
    <row r="480" spans="1:9" s="34" customFormat="1" ht="11.25">
      <c r="A480" s="29"/>
      <c r="E480" s="35"/>
      <c r="G480" s="35"/>
      <c r="I480" s="35"/>
    </row>
    <row r="481" spans="1:9" s="34" customFormat="1" ht="11.25">
      <c r="A481" s="29"/>
      <c r="B481" s="34" t="s">
        <v>750</v>
      </c>
      <c r="E481" s="35"/>
      <c r="G481" s="35"/>
      <c r="I481" s="35"/>
    </row>
    <row r="482" spans="1:11" s="81" customFormat="1" ht="33" customHeight="1">
      <c r="A482" s="82" t="s">
        <v>667</v>
      </c>
      <c r="B482" s="83" t="s">
        <v>0</v>
      </c>
      <c r="C482" s="84" t="s">
        <v>1</v>
      </c>
      <c r="D482" s="84" t="s">
        <v>660</v>
      </c>
      <c r="E482" s="84" t="s">
        <v>661</v>
      </c>
      <c r="F482" s="84" t="s">
        <v>12</v>
      </c>
      <c r="G482" s="84" t="s">
        <v>662</v>
      </c>
      <c r="H482" s="83" t="s">
        <v>663</v>
      </c>
      <c r="I482" s="83" t="s">
        <v>664</v>
      </c>
      <c r="J482" s="85" t="s">
        <v>665</v>
      </c>
      <c r="K482" s="85" t="s">
        <v>666</v>
      </c>
    </row>
    <row r="483" spans="1:11" s="34" customFormat="1" ht="11.25">
      <c r="A483" s="179">
        <v>82</v>
      </c>
      <c r="B483" s="38" t="s">
        <v>491</v>
      </c>
      <c r="C483" s="38" t="s">
        <v>6</v>
      </c>
      <c r="D483" s="38">
        <v>1</v>
      </c>
      <c r="E483" s="39">
        <v>330</v>
      </c>
      <c r="F483" s="38">
        <v>20</v>
      </c>
      <c r="G483" s="39">
        <f>E483*1.2</f>
        <v>396</v>
      </c>
      <c r="H483" s="39">
        <f>D483*E483</f>
        <v>330</v>
      </c>
      <c r="I483" s="39">
        <f>D483*G483</f>
        <v>396</v>
      </c>
      <c r="J483" s="38"/>
      <c r="K483" s="38"/>
    </row>
    <row r="484" spans="1:9" s="34" customFormat="1" ht="11.25">
      <c r="A484" s="29"/>
      <c r="E484" s="35"/>
      <c r="G484" s="35"/>
      <c r="I484" s="35"/>
    </row>
    <row r="485" spans="1:9" s="34" customFormat="1" ht="11.25">
      <c r="A485" s="29"/>
      <c r="E485" s="35"/>
      <c r="G485" s="35"/>
      <c r="I485" s="35"/>
    </row>
    <row r="486" spans="1:11" s="81" customFormat="1" ht="33" customHeight="1">
      <c r="A486" s="82" t="s">
        <v>667</v>
      </c>
      <c r="B486" s="83" t="s">
        <v>0</v>
      </c>
      <c r="C486" s="84" t="s">
        <v>1</v>
      </c>
      <c r="D486" s="84" t="s">
        <v>660</v>
      </c>
      <c r="E486" s="84" t="s">
        <v>661</v>
      </c>
      <c r="F486" s="84" t="s">
        <v>12</v>
      </c>
      <c r="G486" s="84" t="s">
        <v>662</v>
      </c>
      <c r="H486" s="83" t="s">
        <v>663</v>
      </c>
      <c r="I486" s="83" t="s">
        <v>664</v>
      </c>
      <c r="J486" s="85" t="s">
        <v>665</v>
      </c>
      <c r="K486" s="85" t="s">
        <v>666</v>
      </c>
    </row>
    <row r="487" spans="1:11" s="34" customFormat="1" ht="11.25">
      <c r="A487" s="179">
        <v>83</v>
      </c>
      <c r="B487" s="38" t="s">
        <v>492</v>
      </c>
      <c r="C487" s="38" t="s">
        <v>6</v>
      </c>
      <c r="D487" s="38">
        <v>1</v>
      </c>
      <c r="E487" s="39">
        <v>330</v>
      </c>
      <c r="F487" s="38">
        <v>20</v>
      </c>
      <c r="G487" s="39">
        <f>E487*1.2</f>
        <v>396</v>
      </c>
      <c r="H487" s="39">
        <f>D487*E487</f>
        <v>330</v>
      </c>
      <c r="I487" s="39">
        <f>D487*G487</f>
        <v>396</v>
      </c>
      <c r="J487" s="38"/>
      <c r="K487" s="38"/>
    </row>
    <row r="488" spans="1:9" s="34" customFormat="1" ht="11.25">
      <c r="A488" s="29"/>
      <c r="E488" s="35"/>
      <c r="G488" s="35"/>
      <c r="I488" s="35"/>
    </row>
    <row r="489" spans="1:9" s="34" customFormat="1" ht="11.25">
      <c r="A489" s="29"/>
      <c r="B489" s="34" t="s">
        <v>751</v>
      </c>
      <c r="E489" s="35"/>
      <c r="G489" s="35"/>
      <c r="I489" s="35"/>
    </row>
    <row r="490" spans="1:11" s="81" customFormat="1" ht="33" customHeight="1">
      <c r="A490" s="82" t="s">
        <v>667</v>
      </c>
      <c r="B490" s="83" t="s">
        <v>0</v>
      </c>
      <c r="C490" s="84" t="s">
        <v>1</v>
      </c>
      <c r="D490" s="84" t="s">
        <v>660</v>
      </c>
      <c r="E490" s="84" t="s">
        <v>661</v>
      </c>
      <c r="F490" s="84" t="s">
        <v>12</v>
      </c>
      <c r="G490" s="84" t="s">
        <v>662</v>
      </c>
      <c r="H490" s="83" t="s">
        <v>663</v>
      </c>
      <c r="I490" s="83" t="s">
        <v>664</v>
      </c>
      <c r="J490" s="85" t="s">
        <v>665</v>
      </c>
      <c r="K490" s="85" t="s">
        <v>666</v>
      </c>
    </row>
    <row r="491" spans="1:11" s="34" customFormat="1" ht="11.25">
      <c r="A491" s="179">
        <v>84</v>
      </c>
      <c r="B491" s="38" t="s">
        <v>493</v>
      </c>
      <c r="C491" s="38" t="s">
        <v>6</v>
      </c>
      <c r="D491" s="38">
        <v>1</v>
      </c>
      <c r="E491" s="39">
        <v>330</v>
      </c>
      <c r="F491" s="38">
        <v>20</v>
      </c>
      <c r="G491" s="39">
        <f>E491*1.2</f>
        <v>396</v>
      </c>
      <c r="H491" s="39">
        <f>D491*E491</f>
        <v>330</v>
      </c>
      <c r="I491" s="39">
        <f>D491*G491</f>
        <v>396</v>
      </c>
      <c r="J491" s="38"/>
      <c r="K491" s="38"/>
    </row>
    <row r="492" spans="1:9" s="34" customFormat="1" ht="11.25">
      <c r="A492" s="29"/>
      <c r="E492" s="35"/>
      <c r="G492" s="35"/>
      <c r="I492" s="35"/>
    </row>
    <row r="493" spans="1:9" s="34" customFormat="1" ht="11.25">
      <c r="A493" s="29"/>
      <c r="B493" s="34" t="s">
        <v>752</v>
      </c>
      <c r="E493" s="35"/>
      <c r="G493" s="35"/>
      <c r="I493" s="35"/>
    </row>
    <row r="494" spans="1:11" s="81" customFormat="1" ht="33" customHeight="1">
      <c r="A494" s="82" t="s">
        <v>667</v>
      </c>
      <c r="B494" s="83" t="s">
        <v>0</v>
      </c>
      <c r="C494" s="84" t="s">
        <v>1</v>
      </c>
      <c r="D494" s="84" t="s">
        <v>660</v>
      </c>
      <c r="E494" s="84" t="s">
        <v>661</v>
      </c>
      <c r="F494" s="84" t="s">
        <v>12</v>
      </c>
      <c r="G494" s="84" t="s">
        <v>662</v>
      </c>
      <c r="H494" s="83" t="s">
        <v>663</v>
      </c>
      <c r="I494" s="83" t="s">
        <v>664</v>
      </c>
      <c r="J494" s="85" t="s">
        <v>665</v>
      </c>
      <c r="K494" s="85" t="s">
        <v>666</v>
      </c>
    </row>
    <row r="495" spans="1:11" s="36" customFormat="1" ht="11.25">
      <c r="A495" s="179">
        <v>85</v>
      </c>
      <c r="B495" s="26" t="s">
        <v>494</v>
      </c>
      <c r="C495" s="26" t="s">
        <v>9</v>
      </c>
      <c r="D495" s="26">
        <v>1200</v>
      </c>
      <c r="E495" s="27">
        <v>110.00000000000001</v>
      </c>
      <c r="F495" s="26">
        <v>20</v>
      </c>
      <c r="G495" s="27">
        <f>E495*1.2</f>
        <v>132</v>
      </c>
      <c r="H495" s="39">
        <f>D495*E495</f>
        <v>132000.00000000003</v>
      </c>
      <c r="I495" s="27">
        <f>D495*G495</f>
        <v>158400</v>
      </c>
      <c r="J495" s="26"/>
      <c r="K495" s="26"/>
    </row>
    <row r="496" spans="1:9" s="34" customFormat="1" ht="11.25">
      <c r="A496" s="29"/>
      <c r="E496" s="35"/>
      <c r="G496" s="35"/>
      <c r="I496" s="35"/>
    </row>
    <row r="497" spans="1:9" s="34" customFormat="1" ht="11.25">
      <c r="A497" s="29"/>
      <c r="B497" s="34" t="s">
        <v>754</v>
      </c>
      <c r="E497" s="35"/>
      <c r="G497" s="35"/>
      <c r="I497" s="35"/>
    </row>
    <row r="498" spans="1:11" s="81" customFormat="1" ht="33" customHeight="1">
      <c r="A498" s="82" t="s">
        <v>667</v>
      </c>
      <c r="B498" s="83" t="s">
        <v>0</v>
      </c>
      <c r="C498" s="84" t="s">
        <v>1</v>
      </c>
      <c r="D498" s="84" t="s">
        <v>660</v>
      </c>
      <c r="E498" s="84" t="s">
        <v>661</v>
      </c>
      <c r="F498" s="84" t="s">
        <v>12</v>
      </c>
      <c r="G498" s="84" t="s">
        <v>662</v>
      </c>
      <c r="H498" s="83" t="s">
        <v>663</v>
      </c>
      <c r="I498" s="83" t="s">
        <v>664</v>
      </c>
      <c r="J498" s="85" t="s">
        <v>665</v>
      </c>
      <c r="K498" s="85" t="s">
        <v>666</v>
      </c>
    </row>
    <row r="499" spans="1:11" s="34" customFormat="1" ht="11.25">
      <c r="A499" s="213">
        <v>86</v>
      </c>
      <c r="B499" s="38" t="s">
        <v>495</v>
      </c>
      <c r="C499" s="38" t="s">
        <v>9</v>
      </c>
      <c r="D499" s="38">
        <v>200</v>
      </c>
      <c r="E499" s="39">
        <v>30.800000000000004</v>
      </c>
      <c r="F499" s="38">
        <v>20</v>
      </c>
      <c r="G499" s="39">
        <f aca="true" t="shared" si="32" ref="G499:G504">E499*1.2</f>
        <v>36.96</v>
      </c>
      <c r="H499" s="39">
        <f aca="true" t="shared" si="33" ref="H499:H504">D499*E499</f>
        <v>6160.000000000001</v>
      </c>
      <c r="I499" s="39">
        <f aca="true" t="shared" si="34" ref="I499:I504">D499*G499</f>
        <v>7392</v>
      </c>
      <c r="J499" s="38"/>
      <c r="K499" s="38"/>
    </row>
    <row r="500" spans="1:11" s="34" customFormat="1" ht="11.25">
      <c r="A500" s="213"/>
      <c r="B500" s="38" t="s">
        <v>496</v>
      </c>
      <c r="C500" s="38" t="s">
        <v>9</v>
      </c>
      <c r="D500" s="38">
        <v>5000</v>
      </c>
      <c r="E500" s="39">
        <v>0.528</v>
      </c>
      <c r="F500" s="38">
        <v>20</v>
      </c>
      <c r="G500" s="39">
        <f t="shared" si="32"/>
        <v>0.6336</v>
      </c>
      <c r="H500" s="39">
        <f t="shared" si="33"/>
        <v>2640</v>
      </c>
      <c r="I500" s="39">
        <f t="shared" si="34"/>
        <v>3168.0000000000005</v>
      </c>
      <c r="J500" s="38"/>
      <c r="K500" s="38"/>
    </row>
    <row r="501" spans="1:11" s="34" customFormat="1" ht="11.25">
      <c r="A501" s="213"/>
      <c r="B501" s="38" t="s">
        <v>497</v>
      </c>
      <c r="C501" s="38" t="s">
        <v>9</v>
      </c>
      <c r="D501" s="38">
        <v>1200</v>
      </c>
      <c r="E501" s="39">
        <v>3.3000000000000003</v>
      </c>
      <c r="F501" s="38">
        <v>20</v>
      </c>
      <c r="G501" s="39">
        <f t="shared" si="32"/>
        <v>3.96</v>
      </c>
      <c r="H501" s="39">
        <f t="shared" si="33"/>
        <v>3960.0000000000005</v>
      </c>
      <c r="I501" s="39">
        <f t="shared" si="34"/>
        <v>4752</v>
      </c>
      <c r="J501" s="38"/>
      <c r="K501" s="38"/>
    </row>
    <row r="502" spans="1:11" s="34" customFormat="1" ht="11.25">
      <c r="A502" s="213"/>
      <c r="B502" s="38" t="s">
        <v>498</v>
      </c>
      <c r="C502" s="38" t="s">
        <v>9</v>
      </c>
      <c r="D502" s="38">
        <v>2400</v>
      </c>
      <c r="E502" s="39">
        <v>2.64</v>
      </c>
      <c r="F502" s="38">
        <v>20</v>
      </c>
      <c r="G502" s="39">
        <f t="shared" si="32"/>
        <v>3.168</v>
      </c>
      <c r="H502" s="39">
        <f t="shared" si="33"/>
        <v>6336</v>
      </c>
      <c r="I502" s="39">
        <f t="shared" si="34"/>
        <v>7603.200000000001</v>
      </c>
      <c r="J502" s="38"/>
      <c r="K502" s="38"/>
    </row>
    <row r="503" spans="1:11" s="34" customFormat="1" ht="11.25">
      <c r="A503" s="213"/>
      <c r="B503" s="38" t="s">
        <v>499</v>
      </c>
      <c r="C503" s="38" t="s">
        <v>9</v>
      </c>
      <c r="D503" s="38">
        <v>1200</v>
      </c>
      <c r="E503" s="39">
        <v>2.123</v>
      </c>
      <c r="F503" s="38">
        <v>20</v>
      </c>
      <c r="G503" s="39">
        <f t="shared" si="32"/>
        <v>2.5476</v>
      </c>
      <c r="H503" s="39">
        <f t="shared" si="33"/>
        <v>2547.6000000000004</v>
      </c>
      <c r="I503" s="39">
        <f t="shared" si="34"/>
        <v>3057.12</v>
      </c>
      <c r="J503" s="38"/>
      <c r="K503" s="38"/>
    </row>
    <row r="504" spans="1:11" s="34" customFormat="1" ht="11.25">
      <c r="A504" s="213"/>
      <c r="B504" s="38" t="s">
        <v>500</v>
      </c>
      <c r="C504" s="38" t="s">
        <v>3</v>
      </c>
      <c r="D504" s="38">
        <v>12</v>
      </c>
      <c r="E504" s="39">
        <v>205.70000000000002</v>
      </c>
      <c r="F504" s="38">
        <v>20</v>
      </c>
      <c r="G504" s="39">
        <f t="shared" si="32"/>
        <v>246.84</v>
      </c>
      <c r="H504" s="39">
        <f t="shared" si="33"/>
        <v>2468.4</v>
      </c>
      <c r="I504" s="39">
        <f t="shared" si="34"/>
        <v>2962.08</v>
      </c>
      <c r="J504" s="38"/>
      <c r="K504" s="38"/>
    </row>
    <row r="506" spans="1:9" s="34" customFormat="1" ht="11.25">
      <c r="A506" s="29"/>
      <c r="B506" s="34" t="s">
        <v>753</v>
      </c>
      <c r="E506" s="35"/>
      <c r="G506" s="35"/>
      <c r="I506" s="35"/>
    </row>
    <row r="507" spans="1:11" s="81" customFormat="1" ht="33" customHeight="1">
      <c r="A507" s="82" t="s">
        <v>667</v>
      </c>
      <c r="B507" s="83" t="s">
        <v>0</v>
      </c>
      <c r="C507" s="84" t="s">
        <v>1</v>
      </c>
      <c r="D507" s="84" t="s">
        <v>660</v>
      </c>
      <c r="E507" s="84" t="s">
        <v>661</v>
      </c>
      <c r="F507" s="84" t="s">
        <v>12</v>
      </c>
      <c r="G507" s="84" t="s">
        <v>662</v>
      </c>
      <c r="H507" s="83" t="s">
        <v>663</v>
      </c>
      <c r="I507" s="83" t="s">
        <v>664</v>
      </c>
      <c r="J507" s="85" t="s">
        <v>665</v>
      </c>
      <c r="K507" s="85" t="s">
        <v>666</v>
      </c>
    </row>
    <row r="508" spans="1:11" s="34" customFormat="1" ht="11.25">
      <c r="A508" s="185">
        <v>87</v>
      </c>
      <c r="B508" s="182" t="s">
        <v>501</v>
      </c>
      <c r="C508" s="38" t="s">
        <v>479</v>
      </c>
      <c r="D508" s="38">
        <v>50</v>
      </c>
      <c r="E508" s="39">
        <v>440.00000000000006</v>
      </c>
      <c r="F508" s="38">
        <v>20</v>
      </c>
      <c r="G508" s="39">
        <f>E508*1.2</f>
        <v>528</v>
      </c>
      <c r="H508" s="39">
        <f>D508*E508</f>
        <v>22000.000000000004</v>
      </c>
      <c r="I508" s="39">
        <f>D508*G508</f>
        <v>26400</v>
      </c>
      <c r="J508" s="38"/>
      <c r="K508" s="38"/>
    </row>
    <row r="509" spans="1:9" s="34" customFormat="1" ht="11.25">
      <c r="A509" s="29"/>
      <c r="E509" s="35"/>
      <c r="G509" s="35"/>
      <c r="I509" s="35"/>
    </row>
    <row r="510" spans="1:9" s="34" customFormat="1" ht="11.25">
      <c r="A510" s="29"/>
      <c r="B510" s="34" t="s">
        <v>755</v>
      </c>
      <c r="E510" s="35"/>
      <c r="G510" s="35"/>
      <c r="I510" s="35"/>
    </row>
    <row r="511" spans="1:11" s="81" customFormat="1" ht="33" customHeight="1">
      <c r="A511" s="82" t="s">
        <v>667</v>
      </c>
      <c r="B511" s="83" t="s">
        <v>0</v>
      </c>
      <c r="C511" s="84" t="s">
        <v>1</v>
      </c>
      <c r="D511" s="84" t="s">
        <v>660</v>
      </c>
      <c r="E511" s="84" t="s">
        <v>661</v>
      </c>
      <c r="F511" s="84" t="s">
        <v>12</v>
      </c>
      <c r="G511" s="84" t="s">
        <v>662</v>
      </c>
      <c r="H511" s="83" t="s">
        <v>663</v>
      </c>
      <c r="I511" s="83" t="s">
        <v>664</v>
      </c>
      <c r="J511" s="85" t="s">
        <v>665</v>
      </c>
      <c r="K511" s="85" t="s">
        <v>666</v>
      </c>
    </row>
    <row r="512" spans="1:11" s="34" customFormat="1" ht="11.25">
      <c r="A512" s="179">
        <v>88</v>
      </c>
      <c r="B512" s="38" t="s">
        <v>502</v>
      </c>
      <c r="C512" s="38" t="s">
        <v>3</v>
      </c>
      <c r="D512" s="38">
        <v>100</v>
      </c>
      <c r="E512" s="39">
        <v>133.10000000000002</v>
      </c>
      <c r="F512" s="38">
        <v>20</v>
      </c>
      <c r="G512" s="39">
        <f>E512*1.2</f>
        <v>159.72000000000003</v>
      </c>
      <c r="H512" s="39">
        <f>D512*E512</f>
        <v>13310.000000000002</v>
      </c>
      <c r="I512" s="39">
        <f>D512*G512</f>
        <v>15972.000000000004</v>
      </c>
      <c r="J512" s="38"/>
      <c r="K512" s="38"/>
    </row>
    <row r="513" spans="1:9" s="34" customFormat="1" ht="11.25">
      <c r="A513" s="29"/>
      <c r="E513" s="35"/>
      <c r="G513" s="35"/>
      <c r="I513" s="35"/>
    </row>
    <row r="514" spans="1:9" s="34" customFormat="1" ht="11.25">
      <c r="A514" s="29"/>
      <c r="B514" s="34" t="s">
        <v>756</v>
      </c>
      <c r="E514" s="35"/>
      <c r="G514" s="35"/>
      <c r="I514" s="35"/>
    </row>
    <row r="515" spans="1:11" s="81" customFormat="1" ht="33" customHeight="1">
      <c r="A515" s="82" t="s">
        <v>667</v>
      </c>
      <c r="B515" s="83" t="s">
        <v>0</v>
      </c>
      <c r="C515" s="84" t="s">
        <v>1</v>
      </c>
      <c r="D515" s="84" t="s">
        <v>660</v>
      </c>
      <c r="E515" s="84" t="s">
        <v>661</v>
      </c>
      <c r="F515" s="84" t="s">
        <v>12</v>
      </c>
      <c r="G515" s="84" t="s">
        <v>662</v>
      </c>
      <c r="H515" s="83" t="s">
        <v>663</v>
      </c>
      <c r="I515" s="83" t="s">
        <v>664</v>
      </c>
      <c r="J515" s="85" t="s">
        <v>665</v>
      </c>
      <c r="K515" s="85" t="s">
        <v>666</v>
      </c>
    </row>
    <row r="516" spans="1:11" s="34" customFormat="1" ht="11.25">
      <c r="A516" s="179">
        <v>89</v>
      </c>
      <c r="B516" s="38" t="s">
        <v>503</v>
      </c>
      <c r="C516" s="38" t="s">
        <v>3</v>
      </c>
      <c r="D516" s="38">
        <v>70</v>
      </c>
      <c r="E516" s="39">
        <v>378.40000000000003</v>
      </c>
      <c r="F516" s="38">
        <v>20</v>
      </c>
      <c r="G516" s="39">
        <f>E516*1.2</f>
        <v>454.08000000000004</v>
      </c>
      <c r="H516" s="39">
        <f>D516*E516</f>
        <v>26488.000000000004</v>
      </c>
      <c r="I516" s="39">
        <f>D516*G516</f>
        <v>31785.600000000002</v>
      </c>
      <c r="J516" s="38"/>
      <c r="K516" s="38"/>
    </row>
    <row r="517" spans="1:9" s="34" customFormat="1" ht="11.25">
      <c r="A517" s="29"/>
      <c r="E517" s="35"/>
      <c r="G517" s="35"/>
      <c r="I517" s="35"/>
    </row>
    <row r="518" spans="1:9" s="34" customFormat="1" ht="11.25">
      <c r="A518" s="29"/>
      <c r="B518" s="34" t="s">
        <v>504</v>
      </c>
      <c r="E518" s="35"/>
      <c r="G518" s="35"/>
      <c r="I518" s="35"/>
    </row>
    <row r="519" spans="1:11" s="81" customFormat="1" ht="33" customHeight="1">
      <c r="A519" s="82" t="s">
        <v>667</v>
      </c>
      <c r="B519" s="83" t="s">
        <v>0</v>
      </c>
      <c r="C519" s="84" t="s">
        <v>1</v>
      </c>
      <c r="D519" s="84" t="s">
        <v>660</v>
      </c>
      <c r="E519" s="84" t="s">
        <v>661</v>
      </c>
      <c r="F519" s="84" t="s">
        <v>12</v>
      </c>
      <c r="G519" s="84" t="s">
        <v>662</v>
      </c>
      <c r="H519" s="83" t="s">
        <v>663</v>
      </c>
      <c r="I519" s="83" t="s">
        <v>664</v>
      </c>
      <c r="J519" s="85" t="s">
        <v>665</v>
      </c>
      <c r="K519" s="85" t="s">
        <v>666</v>
      </c>
    </row>
    <row r="520" spans="1:11" s="34" customFormat="1" ht="11.25">
      <c r="A520" s="179">
        <v>90</v>
      </c>
      <c r="B520" s="38" t="s">
        <v>504</v>
      </c>
      <c r="C520" s="38" t="s">
        <v>9</v>
      </c>
      <c r="D520" s="38">
        <v>2400</v>
      </c>
      <c r="E520" s="39">
        <v>4.0920000000000005</v>
      </c>
      <c r="F520" s="38">
        <v>20</v>
      </c>
      <c r="G520" s="39">
        <f>E520*1.2</f>
        <v>4.9104</v>
      </c>
      <c r="H520" s="39">
        <f>D520*E520</f>
        <v>9820.800000000001</v>
      </c>
      <c r="I520" s="39">
        <f>D520*G520</f>
        <v>11784.960000000001</v>
      </c>
      <c r="J520" s="38"/>
      <c r="K520" s="38"/>
    </row>
    <row r="521" spans="1:9" s="34" customFormat="1" ht="11.25">
      <c r="A521" s="29"/>
      <c r="E521" s="35"/>
      <c r="G521" s="35"/>
      <c r="I521" s="35"/>
    </row>
    <row r="522" spans="1:9" s="34" customFormat="1" ht="11.25">
      <c r="A522" s="29"/>
      <c r="B522" s="34" t="s">
        <v>505</v>
      </c>
      <c r="E522" s="35"/>
      <c r="G522" s="35"/>
      <c r="I522" s="35"/>
    </row>
    <row r="523" spans="1:11" s="81" customFormat="1" ht="33" customHeight="1">
      <c r="A523" s="82" t="s">
        <v>667</v>
      </c>
      <c r="B523" s="83" t="s">
        <v>0</v>
      </c>
      <c r="C523" s="84" t="s">
        <v>1</v>
      </c>
      <c r="D523" s="84" t="s">
        <v>660</v>
      </c>
      <c r="E523" s="84" t="s">
        <v>661</v>
      </c>
      <c r="F523" s="84" t="s">
        <v>12</v>
      </c>
      <c r="G523" s="84" t="s">
        <v>662</v>
      </c>
      <c r="H523" s="83" t="s">
        <v>663</v>
      </c>
      <c r="I523" s="83" t="s">
        <v>664</v>
      </c>
      <c r="J523" s="85" t="s">
        <v>665</v>
      </c>
      <c r="K523" s="85" t="s">
        <v>666</v>
      </c>
    </row>
    <row r="524" spans="1:11" s="34" customFormat="1" ht="11.25">
      <c r="A524" s="179">
        <v>91</v>
      </c>
      <c r="B524" s="38" t="s">
        <v>505</v>
      </c>
      <c r="C524" s="38" t="s">
        <v>7</v>
      </c>
      <c r="D524" s="38">
        <v>12</v>
      </c>
      <c r="E524" s="39">
        <v>583</v>
      </c>
      <c r="F524" s="38">
        <v>20</v>
      </c>
      <c r="G524" s="39">
        <f>E524*1.2</f>
        <v>699.6</v>
      </c>
      <c r="H524" s="39">
        <f>D524*E524</f>
        <v>6996</v>
      </c>
      <c r="I524" s="39">
        <f>D524*G524</f>
        <v>8395.2</v>
      </c>
      <c r="J524" s="38"/>
      <c r="K524" s="38"/>
    </row>
    <row r="525" spans="1:9" s="34" customFormat="1" ht="11.25">
      <c r="A525" s="33"/>
      <c r="I525" s="35"/>
    </row>
    <row r="526" spans="1:9" s="34" customFormat="1" ht="11.25">
      <c r="A526" s="29"/>
      <c r="B526" s="34" t="s">
        <v>757</v>
      </c>
      <c r="E526" s="35"/>
      <c r="G526" s="35"/>
      <c r="I526" s="35"/>
    </row>
    <row r="527" spans="1:11" s="81" customFormat="1" ht="33" customHeight="1">
      <c r="A527" s="82" t="s">
        <v>667</v>
      </c>
      <c r="B527" s="83" t="s">
        <v>0</v>
      </c>
      <c r="C527" s="84" t="s">
        <v>1</v>
      </c>
      <c r="D527" s="84" t="s">
        <v>660</v>
      </c>
      <c r="E527" s="84" t="s">
        <v>661</v>
      </c>
      <c r="F527" s="84" t="s">
        <v>12</v>
      </c>
      <c r="G527" s="84" t="s">
        <v>662</v>
      </c>
      <c r="H527" s="83" t="s">
        <v>663</v>
      </c>
      <c r="I527" s="83" t="s">
        <v>664</v>
      </c>
      <c r="J527" s="85" t="s">
        <v>665</v>
      </c>
      <c r="K527" s="85" t="s">
        <v>666</v>
      </c>
    </row>
    <row r="528" spans="1:11" s="34" customFormat="1" ht="11.25">
      <c r="A528" s="179">
        <v>92</v>
      </c>
      <c r="B528" s="38" t="s">
        <v>506</v>
      </c>
      <c r="C528" s="38" t="s">
        <v>4</v>
      </c>
      <c r="D528" s="38">
        <v>1200</v>
      </c>
      <c r="E528" s="39">
        <v>110.00000000000001</v>
      </c>
      <c r="F528" s="38">
        <v>20</v>
      </c>
      <c r="G528" s="39">
        <f>E528*1.2</f>
        <v>132</v>
      </c>
      <c r="H528" s="39">
        <f>D528*E528</f>
        <v>132000.00000000003</v>
      </c>
      <c r="I528" s="39">
        <f>D528*G528</f>
        <v>158400</v>
      </c>
      <c r="J528" s="38"/>
      <c r="K528" s="38"/>
    </row>
    <row r="529" spans="1:9" s="34" customFormat="1" ht="11.25">
      <c r="A529" s="29"/>
      <c r="E529" s="35"/>
      <c r="G529" s="35"/>
      <c r="I529" s="35"/>
    </row>
    <row r="530" spans="1:9" s="34" customFormat="1" ht="11.25">
      <c r="A530" s="29"/>
      <c r="B530" s="34" t="s">
        <v>758</v>
      </c>
      <c r="E530" s="35"/>
      <c r="G530" s="35"/>
      <c r="I530" s="35"/>
    </row>
    <row r="531" spans="1:11" s="81" customFormat="1" ht="33" customHeight="1">
      <c r="A531" s="82" t="s">
        <v>667</v>
      </c>
      <c r="B531" s="83" t="s">
        <v>0</v>
      </c>
      <c r="C531" s="84" t="s">
        <v>1</v>
      </c>
      <c r="D531" s="84" t="s">
        <v>660</v>
      </c>
      <c r="E531" s="84" t="s">
        <v>661</v>
      </c>
      <c r="F531" s="84" t="s">
        <v>12</v>
      </c>
      <c r="G531" s="84" t="s">
        <v>662</v>
      </c>
      <c r="H531" s="83" t="s">
        <v>663</v>
      </c>
      <c r="I531" s="83" t="s">
        <v>664</v>
      </c>
      <c r="J531" s="85" t="s">
        <v>665</v>
      </c>
      <c r="K531" s="85" t="s">
        <v>666</v>
      </c>
    </row>
    <row r="532" spans="1:11" s="34" customFormat="1" ht="11.25">
      <c r="A532" s="179">
        <v>93</v>
      </c>
      <c r="B532" s="38" t="s">
        <v>507</v>
      </c>
      <c r="C532" s="38" t="s">
        <v>3</v>
      </c>
      <c r="D532" s="38">
        <v>12</v>
      </c>
      <c r="E532" s="39">
        <v>990.0000000000001</v>
      </c>
      <c r="F532" s="38">
        <v>20</v>
      </c>
      <c r="G532" s="39">
        <f>E532*1.2</f>
        <v>1188</v>
      </c>
      <c r="H532" s="39">
        <f>D532*E532</f>
        <v>11880.000000000002</v>
      </c>
      <c r="I532" s="39">
        <f>D532*G532</f>
        <v>14256</v>
      </c>
      <c r="J532" s="38"/>
      <c r="K532" s="38"/>
    </row>
    <row r="533" spans="1:9" s="34" customFormat="1" ht="11.25">
      <c r="A533" s="29"/>
      <c r="E533" s="35"/>
      <c r="G533" s="35"/>
      <c r="I533" s="35"/>
    </row>
    <row r="534" spans="1:9" s="34" customFormat="1" ht="11.25">
      <c r="A534" s="29"/>
      <c r="B534" s="34" t="s">
        <v>508</v>
      </c>
      <c r="E534" s="35"/>
      <c r="G534" s="35"/>
      <c r="I534" s="35"/>
    </row>
    <row r="535" spans="1:11" s="81" customFormat="1" ht="33" customHeight="1">
      <c r="A535" s="82" t="s">
        <v>667</v>
      </c>
      <c r="B535" s="83" t="s">
        <v>0</v>
      </c>
      <c r="C535" s="84" t="s">
        <v>1</v>
      </c>
      <c r="D535" s="84" t="s">
        <v>660</v>
      </c>
      <c r="E535" s="84" t="s">
        <v>661</v>
      </c>
      <c r="F535" s="84" t="s">
        <v>12</v>
      </c>
      <c r="G535" s="84" t="s">
        <v>662</v>
      </c>
      <c r="H535" s="83" t="s">
        <v>663</v>
      </c>
      <c r="I535" s="83" t="s">
        <v>664</v>
      </c>
      <c r="J535" s="85" t="s">
        <v>665</v>
      </c>
      <c r="K535" s="85" t="s">
        <v>666</v>
      </c>
    </row>
    <row r="536" spans="1:11" s="36" customFormat="1" ht="12" customHeight="1">
      <c r="A536" s="179">
        <v>94</v>
      </c>
      <c r="B536" s="26" t="s">
        <v>508</v>
      </c>
      <c r="C536" s="26" t="s">
        <v>479</v>
      </c>
      <c r="D536" s="26">
        <v>540</v>
      </c>
      <c r="E536" s="27">
        <v>790.84</v>
      </c>
      <c r="F536" s="26">
        <v>20</v>
      </c>
      <c r="G536" s="27">
        <v>949</v>
      </c>
      <c r="H536" s="39">
        <f>D536*E536</f>
        <v>427053.60000000003</v>
      </c>
      <c r="I536" s="27">
        <f>D536*G536</f>
        <v>512460</v>
      </c>
      <c r="J536" s="26"/>
      <c r="K536" s="26"/>
    </row>
    <row r="537" spans="1:9" s="34" customFormat="1" ht="11.25">
      <c r="A537" s="33"/>
      <c r="I537" s="35"/>
    </row>
    <row r="538" spans="1:9" s="34" customFormat="1" ht="11.25">
      <c r="A538" s="33"/>
      <c r="I538" s="35"/>
    </row>
    <row r="539" spans="1:9" s="34" customFormat="1" ht="11.25">
      <c r="A539" s="33"/>
      <c r="B539" s="34" t="s">
        <v>509</v>
      </c>
      <c r="I539" s="35"/>
    </row>
    <row r="540" spans="1:9" s="34" customFormat="1" ht="11.25">
      <c r="A540" s="33"/>
      <c r="B540" s="34" t="s">
        <v>759</v>
      </c>
      <c r="I540" s="35"/>
    </row>
    <row r="541" spans="1:11" s="81" customFormat="1" ht="33" customHeight="1">
      <c r="A541" s="82" t="s">
        <v>667</v>
      </c>
      <c r="B541" s="83" t="s">
        <v>0</v>
      </c>
      <c r="C541" s="84" t="s">
        <v>1</v>
      </c>
      <c r="D541" s="84" t="s">
        <v>660</v>
      </c>
      <c r="E541" s="84" t="s">
        <v>661</v>
      </c>
      <c r="F541" s="84" t="s">
        <v>12</v>
      </c>
      <c r="G541" s="84" t="s">
        <v>662</v>
      </c>
      <c r="H541" s="83" t="s">
        <v>663</v>
      </c>
      <c r="I541" s="83" t="s">
        <v>664</v>
      </c>
      <c r="J541" s="85" t="s">
        <v>665</v>
      </c>
      <c r="K541" s="85" t="s">
        <v>666</v>
      </c>
    </row>
    <row r="542" spans="1:11" s="34" customFormat="1" ht="11.25">
      <c r="A542" s="214">
        <v>95</v>
      </c>
      <c r="B542" s="38" t="s">
        <v>510</v>
      </c>
      <c r="C542" s="38" t="s">
        <v>3</v>
      </c>
      <c r="D542" s="38">
        <v>2000</v>
      </c>
      <c r="E542" s="39">
        <v>1.54</v>
      </c>
      <c r="F542" s="38">
        <v>20</v>
      </c>
      <c r="G542" s="39">
        <f>E542*1.2</f>
        <v>1.8479999999999999</v>
      </c>
      <c r="H542" s="39">
        <f>D542*E542</f>
        <v>3080</v>
      </c>
      <c r="I542" s="27">
        <f>D542*G542</f>
        <v>3695.9999999999995</v>
      </c>
      <c r="J542" s="38"/>
      <c r="K542" s="38"/>
    </row>
    <row r="543" spans="1:11" s="34" customFormat="1" ht="11.25">
      <c r="A543" s="215"/>
      <c r="B543" s="38" t="s">
        <v>511</v>
      </c>
      <c r="C543" s="38" t="s">
        <v>3</v>
      </c>
      <c r="D543" s="38">
        <v>60</v>
      </c>
      <c r="E543" s="39">
        <v>49.50000000000001</v>
      </c>
      <c r="F543" s="38">
        <v>20</v>
      </c>
      <c r="G543" s="39">
        <f>E543*1.2</f>
        <v>59.400000000000006</v>
      </c>
      <c r="H543" s="39">
        <f>D543*E543</f>
        <v>2970.0000000000005</v>
      </c>
      <c r="I543" s="27">
        <f>D543*G543</f>
        <v>3564.0000000000005</v>
      </c>
      <c r="J543" s="38"/>
      <c r="K543" s="38"/>
    </row>
    <row r="544" spans="1:11" s="34" customFormat="1" ht="11.25">
      <c r="A544" s="215"/>
      <c r="B544" s="38" t="s">
        <v>512</v>
      </c>
      <c r="C544" s="38" t="s">
        <v>3</v>
      </c>
      <c r="D544" s="38">
        <v>900</v>
      </c>
      <c r="E544" s="39">
        <v>22</v>
      </c>
      <c r="F544" s="38">
        <v>20</v>
      </c>
      <c r="G544" s="39">
        <f>E544*1.2</f>
        <v>26.4</v>
      </c>
      <c r="H544" s="39">
        <f>D544*E544</f>
        <v>19800</v>
      </c>
      <c r="I544" s="27">
        <f>D544*G544</f>
        <v>23760</v>
      </c>
      <c r="J544" s="38"/>
      <c r="K544" s="38"/>
    </row>
    <row r="545" spans="1:11" s="34" customFormat="1" ht="11.25">
      <c r="A545" s="215"/>
      <c r="B545" s="38" t="s">
        <v>513</v>
      </c>
      <c r="C545" s="38" t="s">
        <v>3</v>
      </c>
      <c r="D545" s="38">
        <v>35000</v>
      </c>
      <c r="E545" s="39">
        <v>0.8470000000000001</v>
      </c>
      <c r="F545" s="38">
        <v>20</v>
      </c>
      <c r="G545" s="39">
        <f>E545*1.2</f>
        <v>1.0164</v>
      </c>
      <c r="H545" s="39">
        <f>D545*E545</f>
        <v>29645.000000000004</v>
      </c>
      <c r="I545" s="27">
        <f>D545*G545</f>
        <v>35574</v>
      </c>
      <c r="J545" s="38"/>
      <c r="K545" s="38"/>
    </row>
    <row r="546" spans="1:11" s="34" customFormat="1" ht="11.25">
      <c r="A546" s="216"/>
      <c r="B546" s="38" t="s">
        <v>514</v>
      </c>
      <c r="C546" s="38" t="s">
        <v>3</v>
      </c>
      <c r="D546" s="38">
        <v>35000</v>
      </c>
      <c r="E546" s="39">
        <v>0.9900000000000001</v>
      </c>
      <c r="F546" s="38">
        <v>20</v>
      </c>
      <c r="G546" s="39">
        <f>E546*1.2</f>
        <v>1.1880000000000002</v>
      </c>
      <c r="H546" s="39">
        <f>D546*E546</f>
        <v>34650</v>
      </c>
      <c r="I546" s="27">
        <f>D546*G546</f>
        <v>41580.00000000001</v>
      </c>
      <c r="J546" s="38"/>
      <c r="K546" s="38"/>
    </row>
    <row r="547" spans="1:9" s="34" customFormat="1" ht="11.25">
      <c r="A547" s="29"/>
      <c r="E547" s="35"/>
      <c r="G547" s="35"/>
      <c r="I547" s="37"/>
    </row>
    <row r="548" spans="1:9" s="34" customFormat="1" ht="11.25">
      <c r="A548" s="29"/>
      <c r="B548" s="34" t="s">
        <v>760</v>
      </c>
      <c r="E548" s="35"/>
      <c r="G548" s="35"/>
      <c r="I548" s="37"/>
    </row>
    <row r="549" spans="1:11" s="81" customFormat="1" ht="33" customHeight="1">
      <c r="A549" s="82" t="s">
        <v>667</v>
      </c>
      <c r="B549" s="83" t="s">
        <v>0</v>
      </c>
      <c r="C549" s="84" t="s">
        <v>1</v>
      </c>
      <c r="D549" s="84" t="s">
        <v>660</v>
      </c>
      <c r="E549" s="84" t="s">
        <v>661</v>
      </c>
      <c r="F549" s="84" t="s">
        <v>12</v>
      </c>
      <c r="G549" s="84" t="s">
        <v>662</v>
      </c>
      <c r="H549" s="83" t="s">
        <v>663</v>
      </c>
      <c r="I549" s="83" t="s">
        <v>664</v>
      </c>
      <c r="J549" s="85" t="s">
        <v>665</v>
      </c>
      <c r="K549" s="85" t="s">
        <v>666</v>
      </c>
    </row>
    <row r="550" spans="1:11" s="34" customFormat="1" ht="11.25">
      <c r="A550" s="214">
        <v>96</v>
      </c>
      <c r="B550" s="38" t="s">
        <v>515</v>
      </c>
      <c r="C550" s="38" t="s">
        <v>3</v>
      </c>
      <c r="D550" s="38">
        <v>10</v>
      </c>
      <c r="E550" s="39">
        <v>30.800000000000004</v>
      </c>
      <c r="F550" s="38">
        <v>20</v>
      </c>
      <c r="G550" s="39">
        <f>E550*1.2</f>
        <v>36.96</v>
      </c>
      <c r="H550" s="39">
        <f>D550*E550</f>
        <v>308.00000000000006</v>
      </c>
      <c r="I550" s="27">
        <f>D550*G550</f>
        <v>369.6</v>
      </c>
      <c r="J550" s="38"/>
      <c r="K550" s="38"/>
    </row>
    <row r="551" spans="1:11" s="34" customFormat="1" ht="11.25">
      <c r="A551" s="215"/>
      <c r="B551" s="38" t="s">
        <v>516</v>
      </c>
      <c r="C551" s="38" t="s">
        <v>3</v>
      </c>
      <c r="D551" s="38">
        <v>12000</v>
      </c>
      <c r="E551" s="39">
        <v>1.9250000000000003</v>
      </c>
      <c r="F551" s="38">
        <v>20</v>
      </c>
      <c r="G551" s="39">
        <f>E551*1.2</f>
        <v>2.31</v>
      </c>
      <c r="H551" s="39">
        <f>D551*E551</f>
        <v>23100.000000000004</v>
      </c>
      <c r="I551" s="27">
        <f>D551*G551</f>
        <v>27720</v>
      </c>
      <c r="J551" s="38"/>
      <c r="K551" s="38"/>
    </row>
    <row r="552" spans="1:11" s="34" customFormat="1" ht="11.25">
      <c r="A552" s="216"/>
      <c r="B552" s="38" t="s">
        <v>517</v>
      </c>
      <c r="C552" s="38" t="s">
        <v>3</v>
      </c>
      <c r="D552" s="38">
        <v>9000</v>
      </c>
      <c r="E552" s="39">
        <v>2.4200000000000004</v>
      </c>
      <c r="F552" s="38">
        <v>20</v>
      </c>
      <c r="G552" s="39">
        <f>E552*1.2</f>
        <v>2.9040000000000004</v>
      </c>
      <c r="H552" s="39">
        <f>D552*E552</f>
        <v>21780.000000000004</v>
      </c>
      <c r="I552" s="27">
        <f>D552*G552</f>
        <v>26136.000000000004</v>
      </c>
      <c r="J552" s="38"/>
      <c r="K552" s="38"/>
    </row>
    <row r="553" spans="1:9" s="34" customFormat="1" ht="11.25">
      <c r="A553" s="29"/>
      <c r="E553" s="35"/>
      <c r="G553" s="35"/>
      <c r="I553" s="37"/>
    </row>
    <row r="554" spans="1:9" s="34" customFormat="1" ht="11.25">
      <c r="A554" s="29"/>
      <c r="B554" s="34" t="s">
        <v>761</v>
      </c>
      <c r="E554" s="35"/>
      <c r="G554" s="35"/>
      <c r="I554" s="37"/>
    </row>
    <row r="555" spans="1:11" s="81" customFormat="1" ht="33" customHeight="1">
      <c r="A555" s="82" t="s">
        <v>667</v>
      </c>
      <c r="B555" s="83" t="s">
        <v>0</v>
      </c>
      <c r="C555" s="84" t="s">
        <v>1</v>
      </c>
      <c r="D555" s="84" t="s">
        <v>660</v>
      </c>
      <c r="E555" s="84" t="s">
        <v>661</v>
      </c>
      <c r="F555" s="84" t="s">
        <v>12</v>
      </c>
      <c r="G555" s="84" t="s">
        <v>662</v>
      </c>
      <c r="H555" s="83" t="s">
        <v>663</v>
      </c>
      <c r="I555" s="83" t="s">
        <v>664</v>
      </c>
      <c r="J555" s="85" t="s">
        <v>665</v>
      </c>
      <c r="K555" s="85" t="s">
        <v>666</v>
      </c>
    </row>
    <row r="556" spans="1:11" s="34" customFormat="1" ht="11.25">
      <c r="A556" s="214">
        <v>97</v>
      </c>
      <c r="B556" s="38" t="s">
        <v>518</v>
      </c>
      <c r="C556" s="38" t="s">
        <v>3</v>
      </c>
      <c r="D556" s="38">
        <v>10</v>
      </c>
      <c r="E556" s="39">
        <v>770.0000000000001</v>
      </c>
      <c r="F556" s="38">
        <v>20</v>
      </c>
      <c r="G556" s="39">
        <f>E556*1.2</f>
        <v>924.0000000000001</v>
      </c>
      <c r="H556" s="39">
        <f>D556*E556</f>
        <v>7700.000000000001</v>
      </c>
      <c r="I556" s="27">
        <f>D556*G556</f>
        <v>9240.000000000002</v>
      </c>
      <c r="J556" s="38"/>
      <c r="K556" s="38"/>
    </row>
    <row r="557" spans="1:11" s="34" customFormat="1" ht="11.25">
      <c r="A557" s="216"/>
      <c r="B557" s="38" t="s">
        <v>519</v>
      </c>
      <c r="C557" s="38" t="s">
        <v>3</v>
      </c>
      <c r="D557" s="38">
        <v>10</v>
      </c>
      <c r="E557" s="39">
        <v>1947.0000000000002</v>
      </c>
      <c r="F557" s="38">
        <v>20</v>
      </c>
      <c r="G557" s="39">
        <f>E557*1.2</f>
        <v>2336.4</v>
      </c>
      <c r="H557" s="39">
        <f>D557*E557</f>
        <v>19470.000000000004</v>
      </c>
      <c r="I557" s="27">
        <f>D557*G557</f>
        <v>23364</v>
      </c>
      <c r="J557" s="38"/>
      <c r="K557" s="38"/>
    </row>
    <row r="558" spans="1:9" s="34" customFormat="1" ht="11.25">
      <c r="A558" s="29"/>
      <c r="E558" s="35"/>
      <c r="G558" s="35"/>
      <c r="I558" s="37"/>
    </row>
    <row r="559" spans="1:9" s="34" customFormat="1" ht="11.25">
      <c r="A559" s="29"/>
      <c r="B559" s="34" t="s">
        <v>762</v>
      </c>
      <c r="E559" s="35"/>
      <c r="G559" s="35"/>
      <c r="I559" s="37"/>
    </row>
    <row r="560" spans="1:11" s="81" customFormat="1" ht="33" customHeight="1">
      <c r="A560" s="82" t="s">
        <v>667</v>
      </c>
      <c r="B560" s="83" t="s">
        <v>0</v>
      </c>
      <c r="C560" s="84" t="s">
        <v>1</v>
      </c>
      <c r="D560" s="84" t="s">
        <v>660</v>
      </c>
      <c r="E560" s="84" t="s">
        <v>661</v>
      </c>
      <c r="F560" s="84" t="s">
        <v>12</v>
      </c>
      <c r="G560" s="84" t="s">
        <v>662</v>
      </c>
      <c r="H560" s="83" t="s">
        <v>663</v>
      </c>
      <c r="I560" s="83" t="s">
        <v>664</v>
      </c>
      <c r="J560" s="85" t="s">
        <v>665</v>
      </c>
      <c r="K560" s="85" t="s">
        <v>666</v>
      </c>
    </row>
    <row r="561" spans="1:11" s="34" customFormat="1" ht="11.25">
      <c r="A561" s="213">
        <v>98</v>
      </c>
      <c r="B561" s="38" t="s">
        <v>520</v>
      </c>
      <c r="C561" s="38" t="s">
        <v>3</v>
      </c>
      <c r="D561" s="38">
        <v>500</v>
      </c>
      <c r="E561" s="39">
        <v>8.25</v>
      </c>
      <c r="F561" s="38">
        <v>20</v>
      </c>
      <c r="G561" s="39">
        <f>E561*1.2</f>
        <v>9.9</v>
      </c>
      <c r="H561" s="39">
        <f>D561*E561</f>
        <v>4125</v>
      </c>
      <c r="I561" s="27">
        <f>D561*G561</f>
        <v>4950</v>
      </c>
      <c r="J561" s="38"/>
      <c r="K561" s="38"/>
    </row>
    <row r="562" spans="1:11" s="34" customFormat="1" ht="11.25">
      <c r="A562" s="213"/>
      <c r="B562" s="38" t="s">
        <v>521</v>
      </c>
      <c r="C562" s="38" t="s">
        <v>3</v>
      </c>
      <c r="D562" s="38">
        <v>5500</v>
      </c>
      <c r="E562" s="39">
        <v>9.9</v>
      </c>
      <c r="F562" s="38">
        <v>20</v>
      </c>
      <c r="G562" s="39">
        <f>E562*1.2</f>
        <v>11.88</v>
      </c>
      <c r="H562" s="39">
        <f>D562*E562</f>
        <v>54450</v>
      </c>
      <c r="I562" s="27">
        <f>D562*G562</f>
        <v>65340.00000000001</v>
      </c>
      <c r="J562" s="38"/>
      <c r="K562" s="38"/>
    </row>
    <row r="563" spans="1:11" s="34" customFormat="1" ht="11.25">
      <c r="A563" s="213"/>
      <c r="B563" s="38" t="s">
        <v>522</v>
      </c>
      <c r="C563" s="38" t="s">
        <v>3</v>
      </c>
      <c r="D563" s="38">
        <v>1800</v>
      </c>
      <c r="E563" s="39">
        <v>10.450000000000001</v>
      </c>
      <c r="F563" s="38">
        <v>20</v>
      </c>
      <c r="G563" s="39">
        <f>E563*1.2</f>
        <v>12.540000000000001</v>
      </c>
      <c r="H563" s="39">
        <f>D563*E563</f>
        <v>18810.000000000004</v>
      </c>
      <c r="I563" s="27">
        <f>D563*G563</f>
        <v>22572</v>
      </c>
      <c r="J563" s="38"/>
      <c r="K563" s="38"/>
    </row>
    <row r="564" spans="1:11" s="34" customFormat="1" ht="11.25">
      <c r="A564" s="213"/>
      <c r="B564" s="38" t="s">
        <v>523</v>
      </c>
      <c r="C564" s="38" t="s">
        <v>3</v>
      </c>
      <c r="D564" s="38">
        <v>1800</v>
      </c>
      <c r="E564" s="39">
        <v>19.25</v>
      </c>
      <c r="F564" s="38">
        <v>20</v>
      </c>
      <c r="G564" s="39">
        <f>E564*1.2</f>
        <v>23.099999999999998</v>
      </c>
      <c r="H564" s="39">
        <f>D564*E564</f>
        <v>34650</v>
      </c>
      <c r="I564" s="27">
        <f>D564*G564</f>
        <v>41579.99999999999</v>
      </c>
      <c r="J564" s="38"/>
      <c r="K564" s="38"/>
    </row>
    <row r="565" spans="1:9" s="34" customFormat="1" ht="11.25">
      <c r="A565" s="29"/>
      <c r="E565" s="35"/>
      <c r="G565" s="35"/>
      <c r="I565" s="37"/>
    </row>
    <row r="566" spans="1:9" s="34" customFormat="1" ht="11.25">
      <c r="A566" s="29"/>
      <c r="B566" s="34" t="s">
        <v>763</v>
      </c>
      <c r="E566" s="35"/>
      <c r="G566" s="35"/>
      <c r="I566" s="37"/>
    </row>
    <row r="567" spans="1:11" s="81" customFormat="1" ht="33" customHeight="1">
      <c r="A567" s="82" t="s">
        <v>667</v>
      </c>
      <c r="B567" s="83" t="s">
        <v>0</v>
      </c>
      <c r="C567" s="84" t="s">
        <v>1</v>
      </c>
      <c r="D567" s="84" t="s">
        <v>660</v>
      </c>
      <c r="E567" s="84" t="s">
        <v>661</v>
      </c>
      <c r="F567" s="84" t="s">
        <v>12</v>
      </c>
      <c r="G567" s="84" t="s">
        <v>662</v>
      </c>
      <c r="H567" s="83" t="s">
        <v>663</v>
      </c>
      <c r="I567" s="83" t="s">
        <v>664</v>
      </c>
      <c r="J567" s="85" t="s">
        <v>665</v>
      </c>
      <c r="K567" s="85" t="s">
        <v>666</v>
      </c>
    </row>
    <row r="568" spans="1:11" s="34" customFormat="1" ht="11.25">
      <c r="A568" s="213">
        <v>99</v>
      </c>
      <c r="B568" s="38" t="s">
        <v>524</v>
      </c>
      <c r="C568" s="38" t="s">
        <v>3</v>
      </c>
      <c r="D568" s="38">
        <v>19000</v>
      </c>
      <c r="E568" s="39">
        <v>2.145</v>
      </c>
      <c r="F568" s="38">
        <v>20</v>
      </c>
      <c r="G568" s="39">
        <f>E568*1.2</f>
        <v>2.574</v>
      </c>
      <c r="H568" s="39">
        <f>D568*E568</f>
        <v>40755</v>
      </c>
      <c r="I568" s="27">
        <f>D568*G568</f>
        <v>48906</v>
      </c>
      <c r="J568" s="38"/>
      <c r="K568" s="38"/>
    </row>
    <row r="569" spans="1:11" s="34" customFormat="1" ht="11.25">
      <c r="A569" s="213"/>
      <c r="B569" s="38" t="s">
        <v>525</v>
      </c>
      <c r="C569" s="38" t="s">
        <v>3</v>
      </c>
      <c r="D569" s="38">
        <v>37000</v>
      </c>
      <c r="E569" s="39">
        <v>3.4100000000000006</v>
      </c>
      <c r="F569" s="38">
        <v>20</v>
      </c>
      <c r="G569" s="39">
        <f>E569*1.2</f>
        <v>4.0920000000000005</v>
      </c>
      <c r="H569" s="39">
        <f>D569*E569</f>
        <v>126170.00000000001</v>
      </c>
      <c r="I569" s="27">
        <f>D569*G569</f>
        <v>151404.00000000003</v>
      </c>
      <c r="J569" s="38"/>
      <c r="K569" s="38"/>
    </row>
    <row r="570" spans="1:11" s="34" customFormat="1" ht="11.25">
      <c r="A570" s="213"/>
      <c r="B570" s="38" t="s">
        <v>526</v>
      </c>
      <c r="C570" s="38" t="s">
        <v>3</v>
      </c>
      <c r="D570" s="38">
        <v>12000</v>
      </c>
      <c r="E570" s="39">
        <v>2.4200000000000004</v>
      </c>
      <c r="F570" s="38">
        <v>20</v>
      </c>
      <c r="G570" s="39">
        <f>E570*1.2</f>
        <v>2.9040000000000004</v>
      </c>
      <c r="H570" s="39">
        <f>D570*E570</f>
        <v>29040.000000000004</v>
      </c>
      <c r="I570" s="27">
        <f>D570*G570</f>
        <v>34848.00000000001</v>
      </c>
      <c r="J570" s="38"/>
      <c r="K570" s="38"/>
    </row>
    <row r="571" spans="1:11" s="34" customFormat="1" ht="11.25">
      <c r="A571" s="213"/>
      <c r="B571" s="38" t="s">
        <v>527</v>
      </c>
      <c r="C571" s="38" t="s">
        <v>3</v>
      </c>
      <c r="D571" s="38">
        <v>9000</v>
      </c>
      <c r="E571" s="39">
        <v>3.4100000000000006</v>
      </c>
      <c r="F571" s="38">
        <v>20</v>
      </c>
      <c r="G571" s="39">
        <f>E571*1.2</f>
        <v>4.0920000000000005</v>
      </c>
      <c r="H571" s="39">
        <f>D571*E571</f>
        <v>30690.000000000004</v>
      </c>
      <c r="I571" s="27">
        <f>D571*G571</f>
        <v>36828.00000000001</v>
      </c>
      <c r="J571" s="38"/>
      <c r="K571" s="38"/>
    </row>
    <row r="572" spans="1:11" s="34" customFormat="1" ht="11.25">
      <c r="A572" s="213"/>
      <c r="B572" s="38" t="s">
        <v>528</v>
      </c>
      <c r="C572" s="38" t="s">
        <v>3</v>
      </c>
      <c r="D572" s="38">
        <v>5500</v>
      </c>
      <c r="E572" s="39">
        <v>1.562</v>
      </c>
      <c r="F572" s="38">
        <v>20</v>
      </c>
      <c r="G572" s="39">
        <f>E572*1.2</f>
        <v>1.8744</v>
      </c>
      <c r="H572" s="39">
        <f>D572*E572</f>
        <v>8591</v>
      </c>
      <c r="I572" s="27">
        <f>D572*G572</f>
        <v>10309.2</v>
      </c>
      <c r="J572" s="38"/>
      <c r="K572" s="38"/>
    </row>
    <row r="573" spans="1:9" s="34" customFormat="1" ht="11.25">
      <c r="A573" s="29"/>
      <c r="E573" s="35"/>
      <c r="G573" s="35"/>
      <c r="I573" s="37"/>
    </row>
    <row r="574" spans="1:9" s="34" customFormat="1" ht="11.25">
      <c r="A574" s="29"/>
      <c r="B574" s="34" t="s">
        <v>764</v>
      </c>
      <c r="E574" s="35"/>
      <c r="G574" s="35"/>
      <c r="I574" s="37"/>
    </row>
    <row r="575" spans="1:11" s="81" customFormat="1" ht="33" customHeight="1">
      <c r="A575" s="82" t="s">
        <v>667</v>
      </c>
      <c r="B575" s="83" t="s">
        <v>0</v>
      </c>
      <c r="C575" s="84" t="s">
        <v>1</v>
      </c>
      <c r="D575" s="84" t="s">
        <v>660</v>
      </c>
      <c r="E575" s="84" t="s">
        <v>661</v>
      </c>
      <c r="F575" s="84" t="s">
        <v>12</v>
      </c>
      <c r="G575" s="84" t="s">
        <v>662</v>
      </c>
      <c r="H575" s="83" t="s">
        <v>663</v>
      </c>
      <c r="I575" s="83" t="s">
        <v>664</v>
      </c>
      <c r="J575" s="85" t="s">
        <v>665</v>
      </c>
      <c r="K575" s="85" t="s">
        <v>666</v>
      </c>
    </row>
    <row r="576" spans="1:11" s="34" customFormat="1" ht="11.25">
      <c r="A576" s="213">
        <v>100</v>
      </c>
      <c r="B576" s="38" t="s">
        <v>529</v>
      </c>
      <c r="C576" s="38" t="s">
        <v>3</v>
      </c>
      <c r="D576" s="38">
        <v>200</v>
      </c>
      <c r="E576" s="39">
        <v>11</v>
      </c>
      <c r="F576" s="38">
        <v>20</v>
      </c>
      <c r="G576" s="39">
        <f>E576*1.2</f>
        <v>13.2</v>
      </c>
      <c r="H576" s="39">
        <f>D576*E576</f>
        <v>2200</v>
      </c>
      <c r="I576" s="27">
        <f>D576*G576</f>
        <v>2640</v>
      </c>
      <c r="J576" s="38"/>
      <c r="K576" s="38"/>
    </row>
    <row r="577" spans="1:11" s="34" customFormat="1" ht="11.25">
      <c r="A577" s="213"/>
      <c r="B577" s="38" t="s">
        <v>530</v>
      </c>
      <c r="C577" s="38" t="s">
        <v>3</v>
      </c>
      <c r="D577" s="38">
        <v>300</v>
      </c>
      <c r="E577" s="39">
        <v>11</v>
      </c>
      <c r="F577" s="38">
        <v>20</v>
      </c>
      <c r="G577" s="39">
        <f>E577*1.2</f>
        <v>13.2</v>
      </c>
      <c r="H577" s="39">
        <f>D577*E577</f>
        <v>3300</v>
      </c>
      <c r="I577" s="27">
        <f>D577*G577</f>
        <v>3960</v>
      </c>
      <c r="J577" s="38"/>
      <c r="K577" s="38"/>
    </row>
    <row r="578" spans="1:9" s="34" customFormat="1" ht="11.25">
      <c r="A578" s="33"/>
      <c r="E578" s="35"/>
      <c r="G578" s="35"/>
      <c r="I578" s="37"/>
    </row>
    <row r="579" spans="1:9" s="34" customFormat="1" ht="11.25">
      <c r="A579" s="33"/>
      <c r="B579" s="34" t="s">
        <v>765</v>
      </c>
      <c r="E579" s="35"/>
      <c r="G579" s="35"/>
      <c r="I579" s="37"/>
    </row>
    <row r="580" spans="1:11" s="81" customFormat="1" ht="33" customHeight="1">
      <c r="A580" s="82" t="s">
        <v>667</v>
      </c>
      <c r="B580" s="83" t="s">
        <v>0</v>
      </c>
      <c r="C580" s="84" t="s">
        <v>1</v>
      </c>
      <c r="D580" s="84" t="s">
        <v>660</v>
      </c>
      <c r="E580" s="84" t="s">
        <v>661</v>
      </c>
      <c r="F580" s="84" t="s">
        <v>12</v>
      </c>
      <c r="G580" s="84" t="s">
        <v>662</v>
      </c>
      <c r="H580" s="83" t="s">
        <v>663</v>
      </c>
      <c r="I580" s="83" t="s">
        <v>664</v>
      </c>
      <c r="J580" s="85" t="s">
        <v>665</v>
      </c>
      <c r="K580" s="85" t="s">
        <v>666</v>
      </c>
    </row>
    <row r="581" spans="1:11" s="34" customFormat="1" ht="11.25">
      <c r="A581" s="209">
        <v>101</v>
      </c>
      <c r="B581" s="38" t="s">
        <v>531</v>
      </c>
      <c r="C581" s="38" t="s">
        <v>3</v>
      </c>
      <c r="D581" s="38">
        <v>10</v>
      </c>
      <c r="E581" s="39">
        <v>660</v>
      </c>
      <c r="F581" s="38">
        <v>10</v>
      </c>
      <c r="G581" s="39">
        <f>E581*1.1</f>
        <v>726.0000000000001</v>
      </c>
      <c r="H581" s="39">
        <f>D581*E581</f>
        <v>6600</v>
      </c>
      <c r="I581" s="27">
        <f>D581*G581</f>
        <v>7260.000000000001</v>
      </c>
      <c r="J581" s="38"/>
      <c r="K581" s="38"/>
    </row>
    <row r="582" spans="1:11" s="34" customFormat="1" ht="11.25">
      <c r="A582" s="209"/>
      <c r="B582" s="38" t="s">
        <v>532</v>
      </c>
      <c r="C582" s="38" t="s">
        <v>3</v>
      </c>
      <c r="D582" s="38">
        <v>28000</v>
      </c>
      <c r="E582" s="39">
        <v>10.593000000000002</v>
      </c>
      <c r="F582" s="38">
        <v>10</v>
      </c>
      <c r="G582" s="39">
        <f>E582*1.1</f>
        <v>11.652300000000002</v>
      </c>
      <c r="H582" s="39">
        <f>D582*E582</f>
        <v>296604.00000000006</v>
      </c>
      <c r="I582" s="27">
        <f>D582*G582</f>
        <v>326264.4000000001</v>
      </c>
      <c r="J582" s="38"/>
      <c r="K582" s="38"/>
    </row>
    <row r="583" spans="1:11" s="34" customFormat="1" ht="11.25">
      <c r="A583" s="209"/>
      <c r="B583" s="38" t="s">
        <v>533</v>
      </c>
      <c r="C583" s="38" t="s">
        <v>3</v>
      </c>
      <c r="D583" s="38">
        <v>5000</v>
      </c>
      <c r="E583" s="39">
        <v>3.8500000000000005</v>
      </c>
      <c r="F583" s="38">
        <v>10</v>
      </c>
      <c r="G583" s="39">
        <f>E583*1.1</f>
        <v>4.235000000000001</v>
      </c>
      <c r="H583" s="39">
        <f>D583*E583</f>
        <v>19250.000000000004</v>
      </c>
      <c r="I583" s="27">
        <f>D583*G583</f>
        <v>21175.000000000007</v>
      </c>
      <c r="J583" s="38"/>
      <c r="K583" s="38"/>
    </row>
    <row r="584" spans="1:9" s="34" customFormat="1" ht="11.25">
      <c r="A584" s="33"/>
      <c r="E584" s="35"/>
      <c r="G584" s="35"/>
      <c r="I584" s="37"/>
    </row>
    <row r="585" spans="1:9" s="34" customFormat="1" ht="11.25">
      <c r="A585" s="33"/>
      <c r="B585" s="34" t="s">
        <v>766</v>
      </c>
      <c r="E585" s="35"/>
      <c r="G585" s="35"/>
      <c r="I585" s="37"/>
    </row>
    <row r="586" spans="1:11" s="81" customFormat="1" ht="33" customHeight="1">
      <c r="A586" s="82" t="s">
        <v>667</v>
      </c>
      <c r="B586" s="83" t="s">
        <v>0</v>
      </c>
      <c r="C586" s="84" t="s">
        <v>1</v>
      </c>
      <c r="D586" s="84" t="s">
        <v>660</v>
      </c>
      <c r="E586" s="84" t="s">
        <v>661</v>
      </c>
      <c r="F586" s="84" t="s">
        <v>12</v>
      </c>
      <c r="G586" s="84" t="s">
        <v>662</v>
      </c>
      <c r="H586" s="83" t="s">
        <v>663</v>
      </c>
      <c r="I586" s="83" t="s">
        <v>664</v>
      </c>
      <c r="J586" s="85" t="s">
        <v>665</v>
      </c>
      <c r="K586" s="85" t="s">
        <v>666</v>
      </c>
    </row>
    <row r="587" spans="1:11" s="34" customFormat="1" ht="11.25">
      <c r="A587" s="209">
        <v>102</v>
      </c>
      <c r="B587" s="38" t="s">
        <v>534</v>
      </c>
      <c r="C587" s="38" t="s">
        <v>3</v>
      </c>
      <c r="D587" s="38">
        <v>60</v>
      </c>
      <c r="E587" s="39">
        <v>4.4</v>
      </c>
      <c r="F587" s="38">
        <v>20</v>
      </c>
      <c r="G587" s="39">
        <f aca="true" t="shared" si="35" ref="G587:G594">E587*1.2</f>
        <v>5.28</v>
      </c>
      <c r="H587" s="39">
        <f aca="true" t="shared" si="36" ref="H587:H594">D587*E587</f>
        <v>264</v>
      </c>
      <c r="I587" s="27">
        <f aca="true" t="shared" si="37" ref="I587:I594">D587*G587</f>
        <v>316.8</v>
      </c>
      <c r="J587" s="38"/>
      <c r="K587" s="38"/>
    </row>
    <row r="588" spans="1:11" s="34" customFormat="1" ht="11.25">
      <c r="A588" s="209"/>
      <c r="B588" s="38" t="s">
        <v>535</v>
      </c>
      <c r="C588" s="38" t="s">
        <v>3</v>
      </c>
      <c r="D588" s="38">
        <v>48000</v>
      </c>
      <c r="E588" s="39">
        <v>9.075000000000001</v>
      </c>
      <c r="F588" s="38">
        <v>20</v>
      </c>
      <c r="G588" s="39">
        <f t="shared" si="35"/>
        <v>10.89</v>
      </c>
      <c r="H588" s="39">
        <f t="shared" si="36"/>
        <v>435600.00000000006</v>
      </c>
      <c r="I588" s="27">
        <f t="shared" si="37"/>
        <v>522720</v>
      </c>
      <c r="J588" s="38"/>
      <c r="K588" s="38"/>
    </row>
    <row r="589" spans="1:11" s="34" customFormat="1" ht="11.25">
      <c r="A589" s="209"/>
      <c r="B589" s="38" t="s">
        <v>536</v>
      </c>
      <c r="C589" s="38" t="s">
        <v>3</v>
      </c>
      <c r="D589" s="38">
        <v>55000</v>
      </c>
      <c r="E589" s="39">
        <v>14.872</v>
      </c>
      <c r="F589" s="38">
        <v>20</v>
      </c>
      <c r="G589" s="39">
        <f t="shared" si="35"/>
        <v>17.8464</v>
      </c>
      <c r="H589" s="39">
        <f t="shared" si="36"/>
        <v>817960</v>
      </c>
      <c r="I589" s="27">
        <f t="shared" si="37"/>
        <v>981552</v>
      </c>
      <c r="J589" s="38"/>
      <c r="K589" s="38"/>
    </row>
    <row r="590" spans="1:11" s="34" customFormat="1" ht="11.25">
      <c r="A590" s="209"/>
      <c r="B590" s="38" t="s">
        <v>537</v>
      </c>
      <c r="C590" s="38" t="s">
        <v>3</v>
      </c>
      <c r="D590" s="38">
        <v>18000</v>
      </c>
      <c r="E590" s="39">
        <v>14.872</v>
      </c>
      <c r="F590" s="38">
        <v>20</v>
      </c>
      <c r="G590" s="39">
        <f t="shared" si="35"/>
        <v>17.8464</v>
      </c>
      <c r="H590" s="39">
        <f t="shared" si="36"/>
        <v>267696</v>
      </c>
      <c r="I590" s="27">
        <f t="shared" si="37"/>
        <v>321235.2</v>
      </c>
      <c r="J590" s="38"/>
      <c r="K590" s="38"/>
    </row>
    <row r="591" spans="1:11" s="34" customFormat="1" ht="11.25">
      <c r="A591" s="209"/>
      <c r="B591" s="38" t="s">
        <v>538</v>
      </c>
      <c r="C591" s="38" t="s">
        <v>3</v>
      </c>
      <c r="D591" s="38">
        <v>11500</v>
      </c>
      <c r="E591" s="39">
        <v>18.810000000000002</v>
      </c>
      <c r="F591" s="38">
        <v>20</v>
      </c>
      <c r="G591" s="39">
        <f t="shared" si="35"/>
        <v>22.572000000000003</v>
      </c>
      <c r="H591" s="39">
        <f t="shared" si="36"/>
        <v>216315.00000000003</v>
      </c>
      <c r="I591" s="27">
        <f t="shared" si="37"/>
        <v>259578.00000000003</v>
      </c>
      <c r="J591" s="38"/>
      <c r="K591" s="38"/>
    </row>
    <row r="592" spans="1:11" s="34" customFormat="1" ht="11.25">
      <c r="A592" s="209"/>
      <c r="B592" s="38" t="s">
        <v>539</v>
      </c>
      <c r="C592" s="38" t="s">
        <v>3</v>
      </c>
      <c r="D592" s="38">
        <v>55000</v>
      </c>
      <c r="E592" s="39">
        <v>13.398000000000001</v>
      </c>
      <c r="F592" s="38">
        <v>20</v>
      </c>
      <c r="G592" s="39">
        <f t="shared" si="35"/>
        <v>16.0776</v>
      </c>
      <c r="H592" s="39">
        <f t="shared" si="36"/>
        <v>736890.0000000001</v>
      </c>
      <c r="I592" s="27">
        <f t="shared" si="37"/>
        <v>884268</v>
      </c>
      <c r="J592" s="38"/>
      <c r="K592" s="38"/>
    </row>
    <row r="593" spans="1:11" s="34" customFormat="1" ht="11.25">
      <c r="A593" s="209"/>
      <c r="B593" s="38" t="s">
        <v>540</v>
      </c>
      <c r="C593" s="38" t="s">
        <v>3</v>
      </c>
      <c r="D593" s="38">
        <v>14000</v>
      </c>
      <c r="E593" s="39">
        <v>27.566000000000003</v>
      </c>
      <c r="F593" s="38">
        <v>20</v>
      </c>
      <c r="G593" s="39">
        <f t="shared" si="35"/>
        <v>33.0792</v>
      </c>
      <c r="H593" s="39">
        <f t="shared" si="36"/>
        <v>385924.00000000006</v>
      </c>
      <c r="I593" s="27">
        <f t="shared" si="37"/>
        <v>463108.8</v>
      </c>
      <c r="J593" s="38"/>
      <c r="K593" s="38"/>
    </row>
    <row r="594" spans="1:11" s="34" customFormat="1" ht="11.25">
      <c r="A594" s="209"/>
      <c r="B594" s="38" t="s">
        <v>541</v>
      </c>
      <c r="C594" s="38" t="s">
        <v>3</v>
      </c>
      <c r="D594" s="38">
        <v>4500</v>
      </c>
      <c r="E594" s="39">
        <v>27.566000000000003</v>
      </c>
      <c r="F594" s="38">
        <v>20</v>
      </c>
      <c r="G594" s="39">
        <f t="shared" si="35"/>
        <v>33.0792</v>
      </c>
      <c r="H594" s="39">
        <f t="shared" si="36"/>
        <v>124047.00000000001</v>
      </c>
      <c r="I594" s="27">
        <f t="shared" si="37"/>
        <v>148856.4</v>
      </c>
      <c r="J594" s="38"/>
      <c r="K594" s="38"/>
    </row>
    <row r="595" spans="1:9" s="34" customFormat="1" ht="11.25">
      <c r="A595" s="33"/>
      <c r="E595" s="35"/>
      <c r="G595" s="35"/>
      <c r="I595" s="37"/>
    </row>
    <row r="596" spans="1:9" s="34" customFormat="1" ht="11.25">
      <c r="A596" s="33"/>
      <c r="B596" s="34" t="s">
        <v>767</v>
      </c>
      <c r="E596" s="35"/>
      <c r="G596" s="35"/>
      <c r="I596" s="37"/>
    </row>
    <row r="597" spans="1:11" s="81" customFormat="1" ht="33" customHeight="1">
      <c r="A597" s="82" t="s">
        <v>667</v>
      </c>
      <c r="B597" s="83" t="s">
        <v>0</v>
      </c>
      <c r="C597" s="84" t="s">
        <v>1</v>
      </c>
      <c r="D597" s="84" t="s">
        <v>660</v>
      </c>
      <c r="E597" s="84" t="s">
        <v>661</v>
      </c>
      <c r="F597" s="84" t="s">
        <v>12</v>
      </c>
      <c r="G597" s="84" t="s">
        <v>662</v>
      </c>
      <c r="H597" s="83" t="s">
        <v>663</v>
      </c>
      <c r="I597" s="83" t="s">
        <v>664</v>
      </c>
      <c r="J597" s="85" t="s">
        <v>665</v>
      </c>
      <c r="K597" s="85" t="s">
        <v>666</v>
      </c>
    </row>
    <row r="598" spans="1:11" s="34" customFormat="1" ht="11.25">
      <c r="A598" s="180">
        <v>103</v>
      </c>
      <c r="B598" s="38" t="s">
        <v>670</v>
      </c>
      <c r="C598" s="38" t="s">
        <v>3</v>
      </c>
      <c r="D598" s="38">
        <v>2400</v>
      </c>
      <c r="E598" s="38">
        <v>30</v>
      </c>
      <c r="F598" s="38">
        <v>20</v>
      </c>
      <c r="G598" s="39">
        <f>E598*1.2</f>
        <v>36</v>
      </c>
      <c r="H598" s="39">
        <f>D598*E598</f>
        <v>72000</v>
      </c>
      <c r="I598" s="27">
        <f>D598*G598</f>
        <v>86400</v>
      </c>
      <c r="J598" s="38"/>
      <c r="K598" s="38"/>
    </row>
    <row r="599" spans="1:9" s="34" customFormat="1" ht="11.25">
      <c r="A599" s="33"/>
      <c r="E599" s="35"/>
      <c r="G599" s="35"/>
      <c r="I599" s="37"/>
    </row>
    <row r="600" spans="1:9" s="34" customFormat="1" ht="11.25">
      <c r="A600" s="33"/>
      <c r="B600" s="34" t="s">
        <v>768</v>
      </c>
      <c r="E600" s="35"/>
      <c r="G600" s="35"/>
      <c r="I600" s="37"/>
    </row>
    <row r="601" spans="1:11" s="81" customFormat="1" ht="33" customHeight="1">
      <c r="A601" s="82" t="s">
        <v>667</v>
      </c>
      <c r="B601" s="83" t="s">
        <v>0</v>
      </c>
      <c r="C601" s="84" t="s">
        <v>1</v>
      </c>
      <c r="D601" s="84" t="s">
        <v>660</v>
      </c>
      <c r="E601" s="84" t="s">
        <v>661</v>
      </c>
      <c r="F601" s="84" t="s">
        <v>12</v>
      </c>
      <c r="G601" s="84" t="s">
        <v>662</v>
      </c>
      <c r="H601" s="83" t="s">
        <v>663</v>
      </c>
      <c r="I601" s="83" t="s">
        <v>664</v>
      </c>
      <c r="J601" s="85" t="s">
        <v>665</v>
      </c>
      <c r="K601" s="85" t="s">
        <v>666</v>
      </c>
    </row>
    <row r="602" spans="1:11" s="34" customFormat="1" ht="11.25">
      <c r="A602" s="180">
        <v>104</v>
      </c>
      <c r="B602" s="38" t="s">
        <v>542</v>
      </c>
      <c r="C602" s="38" t="s">
        <v>3</v>
      </c>
      <c r="D602" s="38">
        <v>28000</v>
      </c>
      <c r="E602" s="38">
        <v>19.14</v>
      </c>
      <c r="F602" s="38">
        <v>20</v>
      </c>
      <c r="G602" s="39">
        <f>E602*1.2</f>
        <v>22.968</v>
      </c>
      <c r="H602" s="39">
        <f>D602*E602</f>
        <v>535920</v>
      </c>
      <c r="I602" s="27">
        <f>D602*G602</f>
        <v>643104</v>
      </c>
      <c r="J602" s="38"/>
      <c r="K602" s="38"/>
    </row>
    <row r="603" spans="1:9" s="36" customFormat="1" ht="11.25">
      <c r="A603" s="29"/>
      <c r="H603" s="186">
        <f>SUM(H7:H602)</f>
        <v>35047303.32500001</v>
      </c>
      <c r="I603" s="186">
        <f>SUM(I7:I602)</f>
        <v>41103445.00999998</v>
      </c>
    </row>
    <row r="604" spans="1:9" s="34" customFormat="1" ht="11.25">
      <c r="A604" s="33"/>
      <c r="I604" s="35"/>
    </row>
    <row r="605" spans="1:9" s="36" customFormat="1" ht="12" customHeight="1">
      <c r="A605" s="29"/>
      <c r="E605" s="37"/>
      <c r="G605" s="37"/>
      <c r="I605" s="37"/>
    </row>
    <row r="606" spans="1:9" s="34" customFormat="1" ht="11.25">
      <c r="A606" s="33"/>
      <c r="I606" s="35"/>
    </row>
  </sheetData>
  <sheetProtection/>
  <mergeCells count="55">
    <mergeCell ref="A587:A594"/>
    <mergeCell ref="A453:A461"/>
    <mergeCell ref="A542:A546"/>
    <mergeCell ref="A550:A552"/>
    <mergeCell ref="A556:A557"/>
    <mergeCell ref="A561:A564"/>
    <mergeCell ref="A473:A475"/>
    <mergeCell ref="A428:A429"/>
    <mergeCell ref="A435:A447"/>
    <mergeCell ref="A568:A572"/>
    <mergeCell ref="A576:A577"/>
    <mergeCell ref="A581:A583"/>
    <mergeCell ref="A499:A504"/>
    <mergeCell ref="A339:A340"/>
    <mergeCell ref="A344:A345"/>
    <mergeCell ref="A361:A362"/>
    <mergeCell ref="A372:A373"/>
    <mergeCell ref="A381:A384"/>
    <mergeCell ref="A411:A412"/>
    <mergeCell ref="A388:A393"/>
    <mergeCell ref="A397:A398"/>
    <mergeCell ref="A402:A403"/>
    <mergeCell ref="A249:A258"/>
    <mergeCell ref="A270:A271"/>
    <mergeCell ref="A291:A294"/>
    <mergeCell ref="A298:A299"/>
    <mergeCell ref="A303:A304"/>
    <mergeCell ref="A312:A313"/>
    <mergeCell ref="A325:A335"/>
    <mergeCell ref="A190:A195"/>
    <mergeCell ref="A199:A200"/>
    <mergeCell ref="A204:A205"/>
    <mergeCell ref="A213:A217"/>
    <mergeCell ref="A238:A240"/>
    <mergeCell ref="A244:A245"/>
    <mergeCell ref="A125:A126"/>
    <mergeCell ref="A130:A139"/>
    <mergeCell ref="A147:A148"/>
    <mergeCell ref="A157:A158"/>
    <mergeCell ref="A178:A180"/>
    <mergeCell ref="A184:A186"/>
    <mergeCell ref="A152:A153"/>
    <mergeCell ref="A69:A70"/>
    <mergeCell ref="A74:A75"/>
    <mergeCell ref="A84:A90"/>
    <mergeCell ref="A94:A95"/>
    <mergeCell ref="A104:A108"/>
    <mergeCell ref="A120:A121"/>
    <mergeCell ref="A7:A11"/>
    <mergeCell ref="A32:A37"/>
    <mergeCell ref="A41:A45"/>
    <mergeCell ref="A49:A50"/>
    <mergeCell ref="A55:A65"/>
    <mergeCell ref="A15:A20"/>
    <mergeCell ref="A24:A28"/>
  </mergeCells>
  <printOptions/>
  <pageMargins left="0.2" right="0.2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K173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4.140625" style="24" customWidth="1"/>
    <col min="2" max="2" width="22.7109375" style="24" customWidth="1"/>
    <col min="3" max="3" width="11.57421875" style="24" customWidth="1"/>
    <col min="4" max="4" width="9.140625" style="24" customWidth="1"/>
    <col min="5" max="5" width="10.00390625" style="24" customWidth="1"/>
    <col min="6" max="6" width="6.421875" style="24" customWidth="1"/>
    <col min="7" max="7" width="12.421875" style="28" customWidth="1"/>
    <col min="8" max="8" width="14.421875" style="28" customWidth="1"/>
    <col min="9" max="9" width="14.28125" style="24" customWidth="1"/>
    <col min="10" max="16384" width="9.140625" style="24" customWidth="1"/>
  </cols>
  <sheetData>
    <row r="5" spans="1:11" ht="48">
      <c r="A5" s="82" t="s">
        <v>667</v>
      </c>
      <c r="B5" s="83" t="s">
        <v>0</v>
      </c>
      <c r="C5" s="84" t="s">
        <v>1</v>
      </c>
      <c r="D5" s="84" t="s">
        <v>660</v>
      </c>
      <c r="E5" s="84" t="s">
        <v>661</v>
      </c>
      <c r="F5" s="84" t="s">
        <v>12</v>
      </c>
      <c r="G5" s="84" t="s">
        <v>662</v>
      </c>
      <c r="H5" s="83" t="s">
        <v>663</v>
      </c>
      <c r="I5" s="83" t="s">
        <v>664</v>
      </c>
      <c r="J5" s="85" t="s">
        <v>665</v>
      </c>
      <c r="K5" s="85" t="s">
        <v>666</v>
      </c>
    </row>
    <row r="6" spans="1:11" ht="11.25">
      <c r="A6" s="209">
        <v>1</v>
      </c>
      <c r="B6" s="164" t="s">
        <v>119</v>
      </c>
      <c r="C6" s="164" t="s">
        <v>6</v>
      </c>
      <c r="D6" s="165">
        <v>20</v>
      </c>
      <c r="E6" s="166">
        <v>20427</v>
      </c>
      <c r="F6" s="167">
        <v>20</v>
      </c>
      <c r="G6" s="163">
        <f aca="true" t="shared" si="0" ref="G6:G11">E6*1.2</f>
        <v>24512.399999999998</v>
      </c>
      <c r="H6" s="163">
        <f aca="true" t="shared" si="1" ref="H6:H11">D6*E6</f>
        <v>408540</v>
      </c>
      <c r="I6" s="166">
        <f aca="true" t="shared" si="2" ref="I6:I11">D6*G6</f>
        <v>490247.99999999994</v>
      </c>
      <c r="J6" s="38"/>
      <c r="K6" s="38"/>
    </row>
    <row r="7" spans="1:11" ht="11.25">
      <c r="A7" s="209"/>
      <c r="B7" s="164" t="s">
        <v>120</v>
      </c>
      <c r="C7" s="164" t="s">
        <v>103</v>
      </c>
      <c r="D7" s="165">
        <v>6</v>
      </c>
      <c r="E7" s="166">
        <v>3113</v>
      </c>
      <c r="F7" s="167">
        <v>20</v>
      </c>
      <c r="G7" s="163">
        <f t="shared" si="0"/>
        <v>3735.6</v>
      </c>
      <c r="H7" s="163">
        <f t="shared" si="1"/>
        <v>18678</v>
      </c>
      <c r="I7" s="166">
        <f t="shared" si="2"/>
        <v>22413.6</v>
      </c>
      <c r="J7" s="38"/>
      <c r="K7" s="38"/>
    </row>
    <row r="8" spans="1:11" ht="11.25">
      <c r="A8" s="209"/>
      <c r="B8" s="164" t="s">
        <v>121</v>
      </c>
      <c r="C8" s="164" t="s">
        <v>6</v>
      </c>
      <c r="D8" s="165">
        <v>4</v>
      </c>
      <c r="E8" s="166">
        <v>35255</v>
      </c>
      <c r="F8" s="167">
        <v>20</v>
      </c>
      <c r="G8" s="163">
        <f t="shared" si="0"/>
        <v>42306</v>
      </c>
      <c r="H8" s="163">
        <f t="shared" si="1"/>
        <v>141020</v>
      </c>
      <c r="I8" s="166">
        <f t="shared" si="2"/>
        <v>169224</v>
      </c>
      <c r="J8" s="38"/>
      <c r="K8" s="38"/>
    </row>
    <row r="9" spans="1:11" ht="11.25">
      <c r="A9" s="209"/>
      <c r="B9" s="164" t="s">
        <v>122</v>
      </c>
      <c r="C9" s="164" t="s">
        <v>6</v>
      </c>
      <c r="D9" s="165">
        <v>40</v>
      </c>
      <c r="E9" s="166">
        <v>1966</v>
      </c>
      <c r="F9" s="167">
        <v>20</v>
      </c>
      <c r="G9" s="163">
        <f t="shared" si="0"/>
        <v>2359.2</v>
      </c>
      <c r="H9" s="163">
        <f t="shared" si="1"/>
        <v>78640</v>
      </c>
      <c r="I9" s="166">
        <f t="shared" si="2"/>
        <v>94368</v>
      </c>
      <c r="J9" s="38"/>
      <c r="K9" s="38"/>
    </row>
    <row r="10" spans="1:11" ht="11.25">
      <c r="A10" s="209"/>
      <c r="B10" s="164" t="s">
        <v>123</v>
      </c>
      <c r="C10" s="164" t="s">
        <v>6</v>
      </c>
      <c r="D10" s="165">
        <v>4</v>
      </c>
      <c r="E10" s="166">
        <v>5993</v>
      </c>
      <c r="F10" s="167">
        <v>20</v>
      </c>
      <c r="G10" s="163">
        <f t="shared" si="0"/>
        <v>7191.599999999999</v>
      </c>
      <c r="H10" s="163">
        <f t="shared" si="1"/>
        <v>23972</v>
      </c>
      <c r="I10" s="166">
        <f t="shared" si="2"/>
        <v>28766.399999999998</v>
      </c>
      <c r="J10" s="38"/>
      <c r="K10" s="38"/>
    </row>
    <row r="11" spans="1:11" ht="11.25">
      <c r="A11" s="209"/>
      <c r="B11" s="164" t="s">
        <v>124</v>
      </c>
      <c r="C11" s="164" t="s">
        <v>103</v>
      </c>
      <c r="D11" s="165">
        <v>1</v>
      </c>
      <c r="E11" s="166">
        <v>4771</v>
      </c>
      <c r="F11" s="167">
        <v>20</v>
      </c>
      <c r="G11" s="163">
        <f t="shared" si="0"/>
        <v>5725.2</v>
      </c>
      <c r="H11" s="163">
        <f t="shared" si="1"/>
        <v>4771</v>
      </c>
      <c r="I11" s="166">
        <f t="shared" si="2"/>
        <v>5725.2</v>
      </c>
      <c r="J11" s="38"/>
      <c r="K11" s="38"/>
    </row>
    <row r="12" spans="2:9" ht="11.25">
      <c r="B12" s="174"/>
      <c r="C12" s="174"/>
      <c r="D12" s="175"/>
      <c r="E12" s="176"/>
      <c r="F12" s="177"/>
      <c r="G12" s="173"/>
      <c r="H12" s="173"/>
      <c r="I12" s="176"/>
    </row>
    <row r="13" spans="2:9" ht="11.25">
      <c r="B13" s="143" t="s">
        <v>125</v>
      </c>
      <c r="C13" s="144"/>
      <c r="I13" s="144"/>
    </row>
    <row r="16" spans="1:11" s="81" customFormat="1" ht="33" customHeight="1">
      <c r="A16" s="82" t="s">
        <v>667</v>
      </c>
      <c r="B16" s="83" t="s">
        <v>0</v>
      </c>
      <c r="C16" s="84" t="s">
        <v>1</v>
      </c>
      <c r="D16" s="84" t="s">
        <v>660</v>
      </c>
      <c r="E16" s="84" t="s">
        <v>661</v>
      </c>
      <c r="F16" s="84" t="s">
        <v>12</v>
      </c>
      <c r="G16" s="84" t="s">
        <v>662</v>
      </c>
      <c r="H16" s="83" t="s">
        <v>663</v>
      </c>
      <c r="I16" s="83" t="s">
        <v>664</v>
      </c>
      <c r="J16" s="85" t="s">
        <v>665</v>
      </c>
      <c r="K16" s="85" t="s">
        <v>666</v>
      </c>
    </row>
    <row r="17" spans="1:11" ht="11.25">
      <c r="A17" s="209">
        <v>2</v>
      </c>
      <c r="B17" s="38" t="s">
        <v>126</v>
      </c>
      <c r="C17" s="115" t="s">
        <v>6</v>
      </c>
      <c r="D17" s="115">
        <v>24</v>
      </c>
      <c r="E17" s="145">
        <v>16703</v>
      </c>
      <c r="F17" s="146">
        <v>20</v>
      </c>
      <c r="G17" s="147">
        <f>E17*1.2</f>
        <v>20043.6</v>
      </c>
      <c r="H17" s="163">
        <f aca="true" t="shared" si="3" ref="H17:H50">D17*E17</f>
        <v>400872</v>
      </c>
      <c r="I17" s="138">
        <f>D17*G17</f>
        <v>481046.39999999997</v>
      </c>
      <c r="J17" s="38"/>
      <c r="K17" s="38"/>
    </row>
    <row r="18" spans="1:11" ht="11.25">
      <c r="A18" s="209"/>
      <c r="B18" s="38" t="s">
        <v>127</v>
      </c>
      <c r="C18" s="115" t="s">
        <v>6</v>
      </c>
      <c r="D18" s="115">
        <v>24</v>
      </c>
      <c r="E18" s="145">
        <v>21386.86</v>
      </c>
      <c r="F18" s="146">
        <v>20</v>
      </c>
      <c r="G18" s="147">
        <f aca="true" t="shared" si="4" ref="G18:G50">E18*1.2</f>
        <v>25664.232</v>
      </c>
      <c r="H18" s="163">
        <f t="shared" si="3"/>
        <v>513284.64</v>
      </c>
      <c r="I18" s="138">
        <f aca="true" t="shared" si="5" ref="I18:I50">D18*G18</f>
        <v>615941.568</v>
      </c>
      <c r="J18" s="38"/>
      <c r="K18" s="38"/>
    </row>
    <row r="19" spans="1:11" ht="11.25">
      <c r="A19" s="209"/>
      <c r="B19" s="38" t="s">
        <v>128</v>
      </c>
      <c r="C19" s="115" t="s">
        <v>6</v>
      </c>
      <c r="D19" s="115">
        <v>30</v>
      </c>
      <c r="E19" s="145">
        <v>4545.75</v>
      </c>
      <c r="F19" s="146">
        <v>20</v>
      </c>
      <c r="G19" s="147">
        <f t="shared" si="4"/>
        <v>5454.9</v>
      </c>
      <c r="H19" s="163">
        <f t="shared" si="3"/>
        <v>136372.5</v>
      </c>
      <c r="I19" s="138">
        <f t="shared" si="5"/>
        <v>163647</v>
      </c>
      <c r="J19" s="38"/>
      <c r="K19" s="38"/>
    </row>
    <row r="20" spans="1:11" ht="11.25">
      <c r="A20" s="209"/>
      <c r="B20" s="38" t="s">
        <v>129</v>
      </c>
      <c r="C20" s="115" t="s">
        <v>6</v>
      </c>
      <c r="D20" s="115">
        <v>5</v>
      </c>
      <c r="E20" s="145">
        <v>10813.34</v>
      </c>
      <c r="F20" s="146">
        <v>20</v>
      </c>
      <c r="G20" s="147">
        <f t="shared" si="4"/>
        <v>12976.008</v>
      </c>
      <c r="H20" s="163">
        <f t="shared" si="3"/>
        <v>54066.7</v>
      </c>
      <c r="I20" s="138">
        <f t="shared" si="5"/>
        <v>64880.04</v>
      </c>
      <c r="J20" s="38"/>
      <c r="K20" s="38"/>
    </row>
    <row r="21" spans="1:11" ht="11.25">
      <c r="A21" s="209"/>
      <c r="B21" s="38" t="s">
        <v>130</v>
      </c>
      <c r="C21" s="115" t="s">
        <v>6</v>
      </c>
      <c r="D21" s="115">
        <v>6</v>
      </c>
      <c r="E21" s="145">
        <v>30478.34</v>
      </c>
      <c r="F21" s="146">
        <v>20</v>
      </c>
      <c r="G21" s="147">
        <f t="shared" si="4"/>
        <v>36574.008</v>
      </c>
      <c r="H21" s="163">
        <f t="shared" si="3"/>
        <v>182870.04</v>
      </c>
      <c r="I21" s="138">
        <f t="shared" si="5"/>
        <v>219444.048</v>
      </c>
      <c r="J21" s="38"/>
      <c r="K21" s="38"/>
    </row>
    <row r="22" spans="1:11" ht="11.25">
      <c r="A22" s="209"/>
      <c r="B22" s="38" t="s">
        <v>131</v>
      </c>
      <c r="C22" s="115" t="s">
        <v>6</v>
      </c>
      <c r="D22" s="115">
        <v>3</v>
      </c>
      <c r="E22" s="145">
        <v>4650.25</v>
      </c>
      <c r="F22" s="146">
        <v>20</v>
      </c>
      <c r="G22" s="147">
        <f t="shared" si="4"/>
        <v>5580.3</v>
      </c>
      <c r="H22" s="163">
        <f t="shared" si="3"/>
        <v>13950.75</v>
      </c>
      <c r="I22" s="138">
        <f t="shared" si="5"/>
        <v>16740.9</v>
      </c>
      <c r="J22" s="38"/>
      <c r="K22" s="38"/>
    </row>
    <row r="23" spans="1:11" ht="11.25">
      <c r="A23" s="209"/>
      <c r="B23" s="38" t="s">
        <v>132</v>
      </c>
      <c r="C23" s="115" t="s">
        <v>6</v>
      </c>
      <c r="D23" s="115">
        <v>18</v>
      </c>
      <c r="E23" s="145">
        <v>28514.25</v>
      </c>
      <c r="F23" s="146">
        <v>20</v>
      </c>
      <c r="G23" s="147">
        <f t="shared" si="4"/>
        <v>34217.1</v>
      </c>
      <c r="H23" s="163">
        <f t="shared" si="3"/>
        <v>513256.5</v>
      </c>
      <c r="I23" s="138">
        <f t="shared" si="5"/>
        <v>615907.7999999999</v>
      </c>
      <c r="J23" s="38"/>
      <c r="K23" s="38"/>
    </row>
    <row r="24" spans="1:11" ht="11.25">
      <c r="A24" s="209"/>
      <c r="B24" s="38" t="s">
        <v>133</v>
      </c>
      <c r="C24" s="115" t="s">
        <v>6</v>
      </c>
      <c r="D24" s="115">
        <v>18</v>
      </c>
      <c r="E24" s="145">
        <v>26759.13</v>
      </c>
      <c r="F24" s="146">
        <v>20</v>
      </c>
      <c r="G24" s="147">
        <f t="shared" si="4"/>
        <v>32110.956</v>
      </c>
      <c r="H24" s="163">
        <f t="shared" si="3"/>
        <v>481664.34</v>
      </c>
      <c r="I24" s="138">
        <f t="shared" si="5"/>
        <v>577997.208</v>
      </c>
      <c r="J24" s="38"/>
      <c r="K24" s="38"/>
    </row>
    <row r="25" spans="1:11" ht="11.25">
      <c r="A25" s="209"/>
      <c r="B25" s="38" t="s">
        <v>134</v>
      </c>
      <c r="C25" s="115" t="s">
        <v>6</v>
      </c>
      <c r="D25" s="115">
        <v>12</v>
      </c>
      <c r="E25" s="145">
        <v>3892.63</v>
      </c>
      <c r="F25" s="146">
        <v>20</v>
      </c>
      <c r="G25" s="147">
        <f t="shared" si="4"/>
        <v>4671.156</v>
      </c>
      <c r="H25" s="163">
        <f t="shared" si="3"/>
        <v>46711.56</v>
      </c>
      <c r="I25" s="138">
        <f t="shared" si="5"/>
        <v>56053.872</v>
      </c>
      <c r="J25" s="38"/>
      <c r="K25" s="38"/>
    </row>
    <row r="26" spans="1:11" ht="11.25">
      <c r="A26" s="209"/>
      <c r="B26" s="38" t="s">
        <v>135</v>
      </c>
      <c r="C26" s="115" t="s">
        <v>6</v>
      </c>
      <c r="D26" s="115">
        <v>12</v>
      </c>
      <c r="E26" s="145">
        <v>6234.36</v>
      </c>
      <c r="F26" s="146">
        <v>20</v>
      </c>
      <c r="G26" s="147">
        <f t="shared" si="4"/>
        <v>7481.231999999999</v>
      </c>
      <c r="H26" s="163">
        <f t="shared" si="3"/>
        <v>74812.31999999999</v>
      </c>
      <c r="I26" s="138">
        <f t="shared" si="5"/>
        <v>89774.78399999999</v>
      </c>
      <c r="J26" s="38"/>
      <c r="K26" s="38"/>
    </row>
    <row r="27" spans="1:11" ht="11.25">
      <c r="A27" s="209"/>
      <c r="B27" s="38" t="s">
        <v>136</v>
      </c>
      <c r="C27" s="115" t="s">
        <v>6</v>
      </c>
      <c r="D27" s="115">
        <v>20</v>
      </c>
      <c r="E27" s="145">
        <v>13912.75</v>
      </c>
      <c r="F27" s="146">
        <v>20</v>
      </c>
      <c r="G27" s="147">
        <f t="shared" si="4"/>
        <v>16695.3</v>
      </c>
      <c r="H27" s="163">
        <f t="shared" si="3"/>
        <v>278255</v>
      </c>
      <c r="I27" s="138">
        <f t="shared" si="5"/>
        <v>333906</v>
      </c>
      <c r="J27" s="38"/>
      <c r="K27" s="38"/>
    </row>
    <row r="28" spans="1:11" ht="11.25">
      <c r="A28" s="209"/>
      <c r="B28" s="38" t="s">
        <v>137</v>
      </c>
      <c r="C28" s="115" t="s">
        <v>6</v>
      </c>
      <c r="D28" s="115">
        <v>20</v>
      </c>
      <c r="E28" s="145">
        <v>12846.38</v>
      </c>
      <c r="F28" s="146">
        <v>20</v>
      </c>
      <c r="G28" s="147">
        <f t="shared" si="4"/>
        <v>15415.655999999999</v>
      </c>
      <c r="H28" s="163">
        <f t="shared" si="3"/>
        <v>256927.59999999998</v>
      </c>
      <c r="I28" s="138">
        <f t="shared" si="5"/>
        <v>308313.12</v>
      </c>
      <c r="J28" s="38"/>
      <c r="K28" s="38"/>
    </row>
    <row r="29" spans="1:11" ht="11.25">
      <c r="A29" s="209"/>
      <c r="B29" s="38" t="s">
        <v>138</v>
      </c>
      <c r="C29" s="115" t="s">
        <v>6</v>
      </c>
      <c r="D29" s="115">
        <v>18</v>
      </c>
      <c r="E29" s="145">
        <v>9609.25</v>
      </c>
      <c r="F29" s="146">
        <v>20</v>
      </c>
      <c r="G29" s="147">
        <f t="shared" si="4"/>
        <v>11531.1</v>
      </c>
      <c r="H29" s="163">
        <f t="shared" si="3"/>
        <v>172966.5</v>
      </c>
      <c r="I29" s="138">
        <f t="shared" si="5"/>
        <v>207559.80000000002</v>
      </c>
      <c r="J29" s="38"/>
      <c r="K29" s="38"/>
    </row>
    <row r="30" spans="1:11" ht="11.25">
      <c r="A30" s="209"/>
      <c r="B30" s="38" t="s">
        <v>139</v>
      </c>
      <c r="C30" s="115" t="s">
        <v>6</v>
      </c>
      <c r="D30" s="115">
        <v>20</v>
      </c>
      <c r="E30" s="145">
        <v>24244</v>
      </c>
      <c r="F30" s="146">
        <v>20</v>
      </c>
      <c r="G30" s="147">
        <f t="shared" si="4"/>
        <v>29092.8</v>
      </c>
      <c r="H30" s="163">
        <f t="shared" si="3"/>
        <v>484880</v>
      </c>
      <c r="I30" s="138">
        <f t="shared" si="5"/>
        <v>581856</v>
      </c>
      <c r="J30" s="38"/>
      <c r="K30" s="38"/>
    </row>
    <row r="31" spans="1:11" ht="11.25">
      <c r="A31" s="209"/>
      <c r="B31" s="38" t="s">
        <v>140</v>
      </c>
      <c r="C31" s="115" t="s">
        <v>6</v>
      </c>
      <c r="D31" s="115">
        <v>20</v>
      </c>
      <c r="E31" s="145">
        <v>16047.87</v>
      </c>
      <c r="F31" s="146">
        <v>20</v>
      </c>
      <c r="G31" s="147">
        <f t="shared" si="4"/>
        <v>19257.444</v>
      </c>
      <c r="H31" s="163">
        <f t="shared" si="3"/>
        <v>320957.4</v>
      </c>
      <c r="I31" s="138">
        <f t="shared" si="5"/>
        <v>385148.88</v>
      </c>
      <c r="J31" s="38"/>
      <c r="K31" s="38"/>
    </row>
    <row r="32" spans="1:11" ht="11.25">
      <c r="A32" s="209"/>
      <c r="B32" s="38" t="s">
        <v>141</v>
      </c>
      <c r="C32" s="115" t="s">
        <v>6</v>
      </c>
      <c r="D32" s="115">
        <v>11</v>
      </c>
      <c r="E32" s="145">
        <v>2515.13</v>
      </c>
      <c r="F32" s="146">
        <v>20</v>
      </c>
      <c r="G32" s="147">
        <f t="shared" si="4"/>
        <v>3018.156</v>
      </c>
      <c r="H32" s="163">
        <f t="shared" si="3"/>
        <v>27666.43</v>
      </c>
      <c r="I32" s="138">
        <f t="shared" si="5"/>
        <v>33199.716</v>
      </c>
      <c r="J32" s="38"/>
      <c r="K32" s="38"/>
    </row>
    <row r="33" spans="1:11" ht="11.25">
      <c r="A33" s="209"/>
      <c r="B33" s="38" t="s">
        <v>142</v>
      </c>
      <c r="C33" s="115" t="s">
        <v>6</v>
      </c>
      <c r="D33" s="115">
        <v>18</v>
      </c>
      <c r="E33" s="145">
        <v>17425.38</v>
      </c>
      <c r="F33" s="146">
        <v>20</v>
      </c>
      <c r="G33" s="147">
        <f t="shared" si="4"/>
        <v>20910.456000000002</v>
      </c>
      <c r="H33" s="163">
        <f t="shared" si="3"/>
        <v>313656.84</v>
      </c>
      <c r="I33" s="138">
        <f t="shared" si="5"/>
        <v>376388.20800000004</v>
      </c>
      <c r="J33" s="38"/>
      <c r="K33" s="38"/>
    </row>
    <row r="34" spans="1:11" ht="11.25">
      <c r="A34" s="209"/>
      <c r="B34" s="38" t="s">
        <v>143</v>
      </c>
      <c r="C34" s="115" t="s">
        <v>6</v>
      </c>
      <c r="D34" s="115">
        <v>18</v>
      </c>
      <c r="E34" s="145">
        <v>28169.88</v>
      </c>
      <c r="F34" s="146">
        <v>20</v>
      </c>
      <c r="G34" s="147">
        <f t="shared" si="4"/>
        <v>33803.856</v>
      </c>
      <c r="H34" s="163">
        <f t="shared" si="3"/>
        <v>507057.84</v>
      </c>
      <c r="I34" s="138">
        <f t="shared" si="5"/>
        <v>608469.408</v>
      </c>
      <c r="J34" s="38"/>
      <c r="K34" s="38"/>
    </row>
    <row r="35" spans="1:11" ht="11.25">
      <c r="A35" s="209"/>
      <c r="B35" s="38" t="s">
        <v>144</v>
      </c>
      <c r="C35" s="115" t="s">
        <v>6</v>
      </c>
      <c r="D35" s="115">
        <v>15</v>
      </c>
      <c r="E35" s="145">
        <v>47077.25</v>
      </c>
      <c r="F35" s="146">
        <v>20</v>
      </c>
      <c r="G35" s="147">
        <f t="shared" si="4"/>
        <v>56492.7</v>
      </c>
      <c r="H35" s="163">
        <f t="shared" si="3"/>
        <v>706158.75</v>
      </c>
      <c r="I35" s="138">
        <f t="shared" si="5"/>
        <v>847390.5</v>
      </c>
      <c r="J35" s="38"/>
      <c r="K35" s="38"/>
    </row>
    <row r="36" spans="1:11" ht="11.25">
      <c r="A36" s="209"/>
      <c r="B36" s="38" t="s">
        <v>145</v>
      </c>
      <c r="C36" s="115" t="s">
        <v>6</v>
      </c>
      <c r="D36" s="115">
        <v>6</v>
      </c>
      <c r="E36" s="145">
        <v>28549.86</v>
      </c>
      <c r="F36" s="146">
        <v>20</v>
      </c>
      <c r="G36" s="147">
        <f t="shared" si="4"/>
        <v>34259.832</v>
      </c>
      <c r="H36" s="163">
        <f t="shared" si="3"/>
        <v>171299.16</v>
      </c>
      <c r="I36" s="138">
        <f t="shared" si="5"/>
        <v>205558.99200000003</v>
      </c>
      <c r="J36" s="38"/>
      <c r="K36" s="38"/>
    </row>
    <row r="37" spans="1:11" ht="11.25">
      <c r="A37" s="209"/>
      <c r="B37" s="38" t="s">
        <v>146</v>
      </c>
      <c r="C37" s="115" t="s">
        <v>6</v>
      </c>
      <c r="D37" s="115">
        <v>4</v>
      </c>
      <c r="E37" s="145">
        <v>14877</v>
      </c>
      <c r="F37" s="146">
        <v>20</v>
      </c>
      <c r="G37" s="147">
        <f t="shared" si="4"/>
        <v>17852.399999999998</v>
      </c>
      <c r="H37" s="163">
        <f t="shared" si="3"/>
        <v>59508</v>
      </c>
      <c r="I37" s="138">
        <f t="shared" si="5"/>
        <v>71409.59999999999</v>
      </c>
      <c r="J37" s="38"/>
      <c r="K37" s="38"/>
    </row>
    <row r="38" spans="1:11" ht="11.25">
      <c r="A38" s="209"/>
      <c r="B38" s="38" t="s">
        <v>147</v>
      </c>
      <c r="C38" s="115" t="s">
        <v>6</v>
      </c>
      <c r="D38" s="115">
        <v>6</v>
      </c>
      <c r="E38" s="145">
        <v>14430</v>
      </c>
      <c r="F38" s="146">
        <v>20</v>
      </c>
      <c r="G38" s="147">
        <f t="shared" si="4"/>
        <v>17316</v>
      </c>
      <c r="H38" s="163">
        <f t="shared" si="3"/>
        <v>86580</v>
      </c>
      <c r="I38" s="138">
        <f t="shared" si="5"/>
        <v>103896</v>
      </c>
      <c r="J38" s="38"/>
      <c r="K38" s="38"/>
    </row>
    <row r="39" spans="1:11" ht="11.25">
      <c r="A39" s="209"/>
      <c r="B39" s="38" t="s">
        <v>148</v>
      </c>
      <c r="C39" s="115" t="s">
        <v>6</v>
      </c>
      <c r="D39" s="115">
        <v>5</v>
      </c>
      <c r="E39" s="145">
        <v>33302</v>
      </c>
      <c r="F39" s="146">
        <v>20</v>
      </c>
      <c r="G39" s="147">
        <f t="shared" si="4"/>
        <v>39962.4</v>
      </c>
      <c r="H39" s="163">
        <f t="shared" si="3"/>
        <v>166510</v>
      </c>
      <c r="I39" s="138">
        <f t="shared" si="5"/>
        <v>199812</v>
      </c>
      <c r="J39" s="38"/>
      <c r="K39" s="38"/>
    </row>
    <row r="40" spans="1:11" ht="11.25">
      <c r="A40" s="209"/>
      <c r="B40" s="38" t="s">
        <v>149</v>
      </c>
      <c r="C40" s="115" t="s">
        <v>6</v>
      </c>
      <c r="D40" s="115">
        <v>5</v>
      </c>
      <c r="E40" s="145">
        <v>33302</v>
      </c>
      <c r="F40" s="146">
        <v>20</v>
      </c>
      <c r="G40" s="147">
        <f t="shared" si="4"/>
        <v>39962.4</v>
      </c>
      <c r="H40" s="163">
        <f t="shared" si="3"/>
        <v>166510</v>
      </c>
      <c r="I40" s="138">
        <f t="shared" si="5"/>
        <v>199812</v>
      </c>
      <c r="J40" s="38"/>
      <c r="K40" s="38"/>
    </row>
    <row r="41" spans="1:11" ht="11.25">
      <c r="A41" s="209"/>
      <c r="B41" s="38" t="s">
        <v>150</v>
      </c>
      <c r="C41" s="145" t="s">
        <v>151</v>
      </c>
      <c r="D41" s="146">
        <v>10</v>
      </c>
      <c r="E41" s="145">
        <v>22315</v>
      </c>
      <c r="F41" s="146">
        <v>20</v>
      </c>
      <c r="G41" s="147">
        <f t="shared" si="4"/>
        <v>26778</v>
      </c>
      <c r="H41" s="163">
        <f t="shared" si="3"/>
        <v>223150</v>
      </c>
      <c r="I41" s="138">
        <f t="shared" si="5"/>
        <v>267780</v>
      </c>
      <c r="J41" s="38"/>
      <c r="K41" s="38"/>
    </row>
    <row r="42" spans="1:11" ht="11.25">
      <c r="A42" s="209"/>
      <c r="B42" s="26" t="s">
        <v>152</v>
      </c>
      <c r="C42" s="145" t="s">
        <v>151</v>
      </c>
      <c r="D42" s="116">
        <v>30</v>
      </c>
      <c r="E42" s="148">
        <v>8903</v>
      </c>
      <c r="F42" s="146">
        <v>20</v>
      </c>
      <c r="G42" s="147">
        <f t="shared" si="4"/>
        <v>10683.6</v>
      </c>
      <c r="H42" s="163">
        <f t="shared" si="3"/>
        <v>267090</v>
      </c>
      <c r="I42" s="138">
        <f t="shared" si="5"/>
        <v>320508</v>
      </c>
      <c r="J42" s="38"/>
      <c r="K42" s="38"/>
    </row>
    <row r="43" spans="1:11" ht="11.25">
      <c r="A43" s="209"/>
      <c r="B43" s="26" t="s">
        <v>153</v>
      </c>
      <c r="C43" s="145" t="s">
        <v>6</v>
      </c>
      <c r="D43" s="116">
        <v>1</v>
      </c>
      <c r="E43" s="148">
        <v>27728.63</v>
      </c>
      <c r="F43" s="146">
        <v>20</v>
      </c>
      <c r="G43" s="147">
        <f t="shared" si="4"/>
        <v>33274.356</v>
      </c>
      <c r="H43" s="163">
        <f t="shared" si="3"/>
        <v>27728.63</v>
      </c>
      <c r="I43" s="138">
        <f t="shared" si="5"/>
        <v>33274.356</v>
      </c>
      <c r="J43" s="38"/>
      <c r="K43" s="38"/>
    </row>
    <row r="44" spans="1:11" ht="11.25">
      <c r="A44" s="209"/>
      <c r="B44" s="26" t="s">
        <v>154</v>
      </c>
      <c r="C44" s="145" t="s">
        <v>6</v>
      </c>
      <c r="D44" s="116">
        <v>1</v>
      </c>
      <c r="E44" s="148">
        <v>11618.5</v>
      </c>
      <c r="F44" s="146">
        <v>20</v>
      </c>
      <c r="G44" s="147">
        <f t="shared" si="4"/>
        <v>13942.199999999999</v>
      </c>
      <c r="H44" s="163">
        <f t="shared" si="3"/>
        <v>11618.5</v>
      </c>
      <c r="I44" s="138">
        <f t="shared" si="5"/>
        <v>13942.199999999999</v>
      </c>
      <c r="J44" s="38"/>
      <c r="K44" s="38"/>
    </row>
    <row r="45" spans="1:11" ht="11.25">
      <c r="A45" s="209"/>
      <c r="B45" s="149" t="s">
        <v>155</v>
      </c>
      <c r="C45" s="150" t="s">
        <v>6</v>
      </c>
      <c r="D45" s="116">
        <v>2</v>
      </c>
      <c r="E45" s="151">
        <v>12000</v>
      </c>
      <c r="F45" s="146">
        <v>20</v>
      </c>
      <c r="G45" s="147">
        <f t="shared" si="4"/>
        <v>14400</v>
      </c>
      <c r="H45" s="163">
        <f t="shared" si="3"/>
        <v>24000</v>
      </c>
      <c r="I45" s="138">
        <f t="shared" si="5"/>
        <v>28800</v>
      </c>
      <c r="J45" s="38"/>
      <c r="K45" s="38"/>
    </row>
    <row r="46" spans="1:11" ht="11.25">
      <c r="A46" s="209"/>
      <c r="B46" s="152" t="s">
        <v>156</v>
      </c>
      <c r="C46" s="152" t="s">
        <v>6</v>
      </c>
      <c r="D46" s="38">
        <v>1</v>
      </c>
      <c r="E46" s="151">
        <v>11000</v>
      </c>
      <c r="F46" s="146">
        <v>20</v>
      </c>
      <c r="G46" s="147">
        <f t="shared" si="4"/>
        <v>13200</v>
      </c>
      <c r="H46" s="163">
        <f t="shared" si="3"/>
        <v>11000</v>
      </c>
      <c r="I46" s="138">
        <f t="shared" si="5"/>
        <v>13200</v>
      </c>
      <c r="J46" s="38"/>
      <c r="K46" s="38"/>
    </row>
    <row r="47" spans="1:11" ht="11.25">
      <c r="A47" s="209"/>
      <c r="B47" s="38" t="s">
        <v>547</v>
      </c>
      <c r="C47" s="152" t="s">
        <v>6</v>
      </c>
      <c r="D47" s="38">
        <v>6</v>
      </c>
      <c r="E47" s="148">
        <v>178605</v>
      </c>
      <c r="F47" s="146">
        <v>20</v>
      </c>
      <c r="G47" s="147">
        <f t="shared" si="4"/>
        <v>214326</v>
      </c>
      <c r="H47" s="163">
        <f t="shared" si="3"/>
        <v>1071630</v>
      </c>
      <c r="I47" s="138">
        <f t="shared" si="5"/>
        <v>1285956</v>
      </c>
      <c r="J47" s="38"/>
      <c r="K47" s="38"/>
    </row>
    <row r="48" spans="1:11" ht="11.25">
      <c r="A48" s="209"/>
      <c r="B48" s="38" t="s">
        <v>548</v>
      </c>
      <c r="C48" s="152" t="s">
        <v>6</v>
      </c>
      <c r="D48" s="38">
        <v>3</v>
      </c>
      <c r="E48" s="148">
        <v>25509</v>
      </c>
      <c r="F48" s="146">
        <v>20</v>
      </c>
      <c r="G48" s="147">
        <f t="shared" si="4"/>
        <v>30610.8</v>
      </c>
      <c r="H48" s="163">
        <f t="shared" si="3"/>
        <v>76527</v>
      </c>
      <c r="I48" s="138">
        <f t="shared" si="5"/>
        <v>91832.4</v>
      </c>
      <c r="J48" s="38"/>
      <c r="K48" s="38"/>
    </row>
    <row r="49" spans="1:11" ht="11.25">
      <c r="A49" s="209"/>
      <c r="B49" s="38" t="s">
        <v>549</v>
      </c>
      <c r="C49" s="152" t="s">
        <v>6</v>
      </c>
      <c r="D49" s="38">
        <v>5</v>
      </c>
      <c r="E49" s="148">
        <v>39460</v>
      </c>
      <c r="F49" s="146">
        <v>20</v>
      </c>
      <c r="G49" s="147">
        <f t="shared" si="4"/>
        <v>47352</v>
      </c>
      <c r="H49" s="163">
        <f t="shared" si="3"/>
        <v>197300</v>
      </c>
      <c r="I49" s="138">
        <f t="shared" si="5"/>
        <v>236760</v>
      </c>
      <c r="J49" s="38"/>
      <c r="K49" s="38"/>
    </row>
    <row r="50" spans="1:11" ht="11.25">
      <c r="A50" s="209"/>
      <c r="B50" s="38" t="s">
        <v>550</v>
      </c>
      <c r="C50" s="152" t="s">
        <v>6</v>
      </c>
      <c r="D50" s="38">
        <v>6</v>
      </c>
      <c r="E50" s="148">
        <v>7560</v>
      </c>
      <c r="F50" s="146">
        <v>20</v>
      </c>
      <c r="G50" s="147">
        <f t="shared" si="4"/>
        <v>9072</v>
      </c>
      <c r="H50" s="163">
        <f t="shared" si="3"/>
        <v>45360</v>
      </c>
      <c r="I50" s="138">
        <f t="shared" si="5"/>
        <v>54432</v>
      </c>
      <c r="J50" s="38"/>
      <c r="K50" s="38"/>
    </row>
    <row r="51" spans="2:9" ht="11.25">
      <c r="B51" s="34"/>
      <c r="C51" s="169"/>
      <c r="D51" s="34"/>
      <c r="E51" s="170"/>
      <c r="F51" s="171"/>
      <c r="G51" s="172"/>
      <c r="H51" s="173"/>
      <c r="I51" s="154"/>
    </row>
    <row r="52" spans="2:9" s="28" customFormat="1" ht="11.25">
      <c r="B52" s="28" t="s">
        <v>157</v>
      </c>
      <c r="I52" s="168"/>
    </row>
    <row r="57" spans="1:11" ht="48">
      <c r="A57" s="82" t="s">
        <v>667</v>
      </c>
      <c r="B57" s="83" t="s">
        <v>0</v>
      </c>
      <c r="C57" s="84" t="s">
        <v>1</v>
      </c>
      <c r="D57" s="84" t="s">
        <v>660</v>
      </c>
      <c r="E57" s="84" t="s">
        <v>661</v>
      </c>
      <c r="F57" s="84" t="s">
        <v>12</v>
      </c>
      <c r="G57" s="84" t="s">
        <v>662</v>
      </c>
      <c r="H57" s="83" t="s">
        <v>663</v>
      </c>
      <c r="I57" s="83" t="s">
        <v>664</v>
      </c>
      <c r="J57" s="85" t="s">
        <v>665</v>
      </c>
      <c r="K57" s="85" t="s">
        <v>666</v>
      </c>
    </row>
    <row r="58" spans="1:11" ht="11.25">
      <c r="A58" s="209">
        <v>3</v>
      </c>
      <c r="B58" s="38" t="s">
        <v>158</v>
      </c>
      <c r="C58" s="38" t="s">
        <v>6</v>
      </c>
      <c r="D58" s="115">
        <v>32</v>
      </c>
      <c r="E58" s="145">
        <v>29818</v>
      </c>
      <c r="F58" s="146">
        <v>20</v>
      </c>
      <c r="G58" s="147">
        <f>E58*1.2</f>
        <v>35781.6</v>
      </c>
      <c r="H58" s="163">
        <f aca="true" t="shared" si="6" ref="H58:H65">D58*E58</f>
        <v>954176</v>
      </c>
      <c r="I58" s="145">
        <f>D58*G58</f>
        <v>1145011.2</v>
      </c>
      <c r="J58" s="38"/>
      <c r="K58" s="38"/>
    </row>
    <row r="59" spans="1:11" ht="11.25">
      <c r="A59" s="209"/>
      <c r="B59" s="38" t="s">
        <v>159</v>
      </c>
      <c r="C59" s="38" t="s">
        <v>6</v>
      </c>
      <c r="D59" s="115">
        <v>4</v>
      </c>
      <c r="E59" s="145">
        <v>14968</v>
      </c>
      <c r="F59" s="146">
        <v>20</v>
      </c>
      <c r="G59" s="147">
        <f aca="true" t="shared" si="7" ref="G59:G65">E59*1.2</f>
        <v>17961.6</v>
      </c>
      <c r="H59" s="163">
        <f t="shared" si="6"/>
        <v>59872</v>
      </c>
      <c r="I59" s="145">
        <f aca="true" t="shared" si="8" ref="I59:I65">D59*G59</f>
        <v>71846.4</v>
      </c>
      <c r="J59" s="38"/>
      <c r="K59" s="38"/>
    </row>
    <row r="60" spans="1:11" ht="11.25">
      <c r="A60" s="209"/>
      <c r="B60" s="38" t="s">
        <v>160</v>
      </c>
      <c r="C60" s="38" t="s">
        <v>6</v>
      </c>
      <c r="D60" s="115">
        <v>10</v>
      </c>
      <c r="E60" s="145">
        <v>13893</v>
      </c>
      <c r="F60" s="146">
        <v>20</v>
      </c>
      <c r="G60" s="147">
        <f t="shared" si="7"/>
        <v>16671.6</v>
      </c>
      <c r="H60" s="163">
        <f t="shared" si="6"/>
        <v>138930</v>
      </c>
      <c r="I60" s="145">
        <f t="shared" si="8"/>
        <v>166716</v>
      </c>
      <c r="J60" s="38"/>
      <c r="K60" s="38"/>
    </row>
    <row r="61" spans="1:11" ht="11.25">
      <c r="A61" s="209"/>
      <c r="B61" s="38" t="s">
        <v>161</v>
      </c>
      <c r="C61" s="38" t="s">
        <v>6</v>
      </c>
      <c r="D61" s="115">
        <v>25</v>
      </c>
      <c r="E61" s="145">
        <v>4439</v>
      </c>
      <c r="F61" s="146">
        <v>20</v>
      </c>
      <c r="G61" s="147">
        <f t="shared" si="7"/>
        <v>5326.8</v>
      </c>
      <c r="H61" s="163">
        <f t="shared" si="6"/>
        <v>110975</v>
      </c>
      <c r="I61" s="145">
        <f t="shared" si="8"/>
        <v>133170</v>
      </c>
      <c r="J61" s="38"/>
      <c r="K61" s="38"/>
    </row>
    <row r="62" spans="1:11" ht="11.25">
      <c r="A62" s="209"/>
      <c r="B62" s="38" t="s">
        <v>162</v>
      </c>
      <c r="C62" s="38" t="s">
        <v>6</v>
      </c>
      <c r="D62" s="115">
        <v>15</v>
      </c>
      <c r="E62" s="145">
        <v>20350</v>
      </c>
      <c r="F62" s="146">
        <v>20</v>
      </c>
      <c r="G62" s="147">
        <f t="shared" si="7"/>
        <v>24420</v>
      </c>
      <c r="H62" s="163">
        <f t="shared" si="6"/>
        <v>305250</v>
      </c>
      <c r="I62" s="145">
        <f t="shared" si="8"/>
        <v>366300</v>
      </c>
      <c r="J62" s="38"/>
      <c r="K62" s="38"/>
    </row>
    <row r="63" spans="1:11" ht="11.25">
      <c r="A63" s="209"/>
      <c r="B63" s="38" t="s">
        <v>163</v>
      </c>
      <c r="C63" s="38" t="s">
        <v>6</v>
      </c>
      <c r="D63" s="115">
        <v>5</v>
      </c>
      <c r="E63" s="145">
        <v>2625</v>
      </c>
      <c r="F63" s="146">
        <v>20</v>
      </c>
      <c r="G63" s="147">
        <f t="shared" si="7"/>
        <v>3150</v>
      </c>
      <c r="H63" s="163">
        <f t="shared" si="6"/>
        <v>13125</v>
      </c>
      <c r="I63" s="145">
        <f t="shared" si="8"/>
        <v>15750</v>
      </c>
      <c r="J63" s="38"/>
      <c r="K63" s="38"/>
    </row>
    <row r="64" spans="1:11" ht="11.25">
      <c r="A64" s="209"/>
      <c r="B64" s="38" t="s">
        <v>164</v>
      </c>
      <c r="C64" s="38" t="s">
        <v>6</v>
      </c>
      <c r="D64" s="115">
        <v>20</v>
      </c>
      <c r="E64" s="145">
        <v>1510</v>
      </c>
      <c r="F64" s="146">
        <v>20</v>
      </c>
      <c r="G64" s="147">
        <f t="shared" si="7"/>
        <v>1812</v>
      </c>
      <c r="H64" s="163">
        <f t="shared" si="6"/>
        <v>30200</v>
      </c>
      <c r="I64" s="145">
        <f t="shared" si="8"/>
        <v>36240</v>
      </c>
      <c r="J64" s="38"/>
      <c r="K64" s="38"/>
    </row>
    <row r="65" spans="1:11" ht="11.25">
      <c r="A65" s="209"/>
      <c r="B65" s="38" t="s">
        <v>165</v>
      </c>
      <c r="C65" s="38" t="s">
        <v>6</v>
      </c>
      <c r="D65" s="115">
        <v>10</v>
      </c>
      <c r="E65" s="145">
        <v>1099</v>
      </c>
      <c r="F65" s="146">
        <v>20</v>
      </c>
      <c r="G65" s="147">
        <f t="shared" si="7"/>
        <v>1318.8</v>
      </c>
      <c r="H65" s="163">
        <f t="shared" si="6"/>
        <v>10990</v>
      </c>
      <c r="I65" s="145">
        <f t="shared" si="8"/>
        <v>13188</v>
      </c>
      <c r="J65" s="38"/>
      <c r="K65" s="38"/>
    </row>
    <row r="66" spans="2:9" ht="11.25">
      <c r="B66" s="34"/>
      <c r="C66" s="34"/>
      <c r="D66" s="34"/>
      <c r="E66" s="154"/>
      <c r="F66" s="154"/>
      <c r="G66" s="155"/>
      <c r="H66" s="155"/>
      <c r="I66" s="154"/>
    </row>
    <row r="67" spans="2:9" ht="11.25">
      <c r="B67" s="36" t="s">
        <v>166</v>
      </c>
      <c r="C67" s="34"/>
      <c r="D67" s="34"/>
      <c r="E67" s="34"/>
      <c r="F67" s="34"/>
      <c r="G67" s="36"/>
      <c r="H67" s="36"/>
      <c r="I67" s="154"/>
    </row>
    <row r="71" spans="1:11" ht="48">
      <c r="A71" s="82" t="s">
        <v>667</v>
      </c>
      <c r="B71" s="83" t="s">
        <v>0</v>
      </c>
      <c r="C71" s="84" t="s">
        <v>1</v>
      </c>
      <c r="D71" s="84" t="s">
        <v>660</v>
      </c>
      <c r="E71" s="84" t="s">
        <v>661</v>
      </c>
      <c r="F71" s="84" t="s">
        <v>12</v>
      </c>
      <c r="G71" s="84" t="s">
        <v>662</v>
      </c>
      <c r="H71" s="83" t="s">
        <v>663</v>
      </c>
      <c r="I71" s="83" t="s">
        <v>664</v>
      </c>
      <c r="J71" s="85" t="s">
        <v>665</v>
      </c>
      <c r="K71" s="85" t="s">
        <v>666</v>
      </c>
    </row>
    <row r="72" spans="1:11" ht="11.25">
      <c r="A72" s="209">
        <v>4</v>
      </c>
      <c r="B72" s="38" t="s">
        <v>167</v>
      </c>
      <c r="C72" s="115" t="s">
        <v>6</v>
      </c>
      <c r="D72" s="115">
        <v>11</v>
      </c>
      <c r="E72" s="156">
        <v>20485</v>
      </c>
      <c r="F72" s="115">
        <v>20</v>
      </c>
      <c r="G72" s="157">
        <f>E72*1.2</f>
        <v>24582</v>
      </c>
      <c r="H72" s="163">
        <f aca="true" t="shared" si="9" ref="H72:H135">D72*E72</f>
        <v>225335</v>
      </c>
      <c r="I72" s="156">
        <f>D72*G72</f>
        <v>270402</v>
      </c>
      <c r="J72" s="38"/>
      <c r="K72" s="38"/>
    </row>
    <row r="73" spans="1:11" ht="11.25">
      <c r="A73" s="209"/>
      <c r="B73" s="38" t="s">
        <v>168</v>
      </c>
      <c r="C73" s="115" t="s">
        <v>6</v>
      </c>
      <c r="D73" s="115">
        <v>3</v>
      </c>
      <c r="E73" s="156">
        <v>13333</v>
      </c>
      <c r="F73" s="115">
        <v>20</v>
      </c>
      <c r="G73" s="157">
        <f aca="true" t="shared" si="10" ref="G73:G136">E73*1.2</f>
        <v>15999.599999999999</v>
      </c>
      <c r="H73" s="163">
        <f t="shared" si="9"/>
        <v>39999</v>
      </c>
      <c r="I73" s="156">
        <f aca="true" t="shared" si="11" ref="I73:I136">D73*G73</f>
        <v>47998.799999999996</v>
      </c>
      <c r="J73" s="38"/>
      <c r="K73" s="38"/>
    </row>
    <row r="74" spans="1:11" ht="11.25">
      <c r="A74" s="209"/>
      <c r="B74" s="38" t="s">
        <v>169</v>
      </c>
      <c r="C74" s="115" t="s">
        <v>6</v>
      </c>
      <c r="D74" s="115">
        <v>40</v>
      </c>
      <c r="E74" s="156">
        <v>20485</v>
      </c>
      <c r="F74" s="115">
        <v>20</v>
      </c>
      <c r="G74" s="157">
        <f t="shared" si="10"/>
        <v>24582</v>
      </c>
      <c r="H74" s="163">
        <f t="shared" si="9"/>
        <v>819400</v>
      </c>
      <c r="I74" s="156">
        <f t="shared" si="11"/>
        <v>983280</v>
      </c>
      <c r="J74" s="38"/>
      <c r="K74" s="38"/>
    </row>
    <row r="75" spans="1:11" ht="11.25">
      <c r="A75" s="209"/>
      <c r="B75" s="38" t="s">
        <v>170</v>
      </c>
      <c r="C75" s="115" t="s">
        <v>6</v>
      </c>
      <c r="D75" s="115">
        <v>3</v>
      </c>
      <c r="E75" s="156">
        <v>8485</v>
      </c>
      <c r="F75" s="115">
        <v>20</v>
      </c>
      <c r="G75" s="157">
        <f t="shared" si="10"/>
        <v>10182</v>
      </c>
      <c r="H75" s="163">
        <f t="shared" si="9"/>
        <v>25455</v>
      </c>
      <c r="I75" s="156">
        <f t="shared" si="11"/>
        <v>30546</v>
      </c>
      <c r="J75" s="38"/>
      <c r="K75" s="38"/>
    </row>
    <row r="76" spans="1:11" ht="11.25">
      <c r="A76" s="209"/>
      <c r="B76" s="38" t="s">
        <v>171</v>
      </c>
      <c r="C76" s="115" t="s">
        <v>6</v>
      </c>
      <c r="D76" s="115">
        <v>35</v>
      </c>
      <c r="E76" s="156">
        <v>20485</v>
      </c>
      <c r="F76" s="115">
        <v>20</v>
      </c>
      <c r="G76" s="157">
        <f t="shared" si="10"/>
        <v>24582</v>
      </c>
      <c r="H76" s="163">
        <f t="shared" si="9"/>
        <v>716975</v>
      </c>
      <c r="I76" s="156">
        <f t="shared" si="11"/>
        <v>860370</v>
      </c>
      <c r="J76" s="38"/>
      <c r="K76" s="38"/>
    </row>
    <row r="77" spans="1:11" ht="11.25">
      <c r="A77" s="209"/>
      <c r="B77" s="38" t="s">
        <v>172</v>
      </c>
      <c r="C77" s="115" t="s">
        <v>6</v>
      </c>
      <c r="D77" s="115">
        <v>3</v>
      </c>
      <c r="E77" s="156">
        <v>9091</v>
      </c>
      <c r="F77" s="115">
        <v>20</v>
      </c>
      <c r="G77" s="157">
        <f t="shared" si="10"/>
        <v>10909.199999999999</v>
      </c>
      <c r="H77" s="163">
        <f t="shared" si="9"/>
        <v>27273</v>
      </c>
      <c r="I77" s="156">
        <f t="shared" si="11"/>
        <v>32727.6</v>
      </c>
      <c r="J77" s="38"/>
      <c r="K77" s="38"/>
    </row>
    <row r="78" spans="1:11" ht="11.25">
      <c r="A78" s="209"/>
      <c r="B78" s="38" t="s">
        <v>173</v>
      </c>
      <c r="C78" s="115" t="s">
        <v>6</v>
      </c>
      <c r="D78" s="115">
        <v>30</v>
      </c>
      <c r="E78" s="156">
        <v>35879</v>
      </c>
      <c r="F78" s="115">
        <v>20</v>
      </c>
      <c r="G78" s="157">
        <f t="shared" si="10"/>
        <v>43054.799999999996</v>
      </c>
      <c r="H78" s="163">
        <f t="shared" si="9"/>
        <v>1076370</v>
      </c>
      <c r="I78" s="156">
        <f t="shared" si="11"/>
        <v>1291643.9999999998</v>
      </c>
      <c r="J78" s="38"/>
      <c r="K78" s="38"/>
    </row>
    <row r="79" spans="1:11" ht="11.25">
      <c r="A79" s="209"/>
      <c r="B79" s="38" t="s">
        <v>174</v>
      </c>
      <c r="C79" s="115" t="s">
        <v>6</v>
      </c>
      <c r="D79" s="115">
        <v>3</v>
      </c>
      <c r="E79" s="156">
        <v>11515</v>
      </c>
      <c r="F79" s="115">
        <v>20</v>
      </c>
      <c r="G79" s="157">
        <f t="shared" si="10"/>
        <v>13818</v>
      </c>
      <c r="H79" s="163">
        <f t="shared" si="9"/>
        <v>34545</v>
      </c>
      <c r="I79" s="156">
        <f t="shared" si="11"/>
        <v>41454</v>
      </c>
      <c r="J79" s="38"/>
      <c r="K79" s="38"/>
    </row>
    <row r="80" spans="1:11" ht="11.25">
      <c r="A80" s="209"/>
      <c r="B80" s="38" t="s">
        <v>175</v>
      </c>
      <c r="C80" s="115" t="s">
        <v>6</v>
      </c>
      <c r="D80" s="115">
        <v>8</v>
      </c>
      <c r="E80" s="156">
        <v>39856</v>
      </c>
      <c r="F80" s="115">
        <v>20</v>
      </c>
      <c r="G80" s="157">
        <f t="shared" si="10"/>
        <v>47827.2</v>
      </c>
      <c r="H80" s="163">
        <f t="shared" si="9"/>
        <v>318848</v>
      </c>
      <c r="I80" s="156">
        <f t="shared" si="11"/>
        <v>382617.6</v>
      </c>
      <c r="J80" s="38"/>
      <c r="K80" s="38"/>
    </row>
    <row r="81" spans="1:11" ht="11.25">
      <c r="A81" s="209"/>
      <c r="B81" s="38" t="s">
        <v>176</v>
      </c>
      <c r="C81" s="115" t="s">
        <v>6</v>
      </c>
      <c r="D81" s="115">
        <v>3</v>
      </c>
      <c r="E81" s="156">
        <v>21455</v>
      </c>
      <c r="F81" s="115">
        <v>20</v>
      </c>
      <c r="G81" s="157">
        <f t="shared" si="10"/>
        <v>25746</v>
      </c>
      <c r="H81" s="163">
        <f t="shared" si="9"/>
        <v>64365</v>
      </c>
      <c r="I81" s="156">
        <f t="shared" si="11"/>
        <v>77238</v>
      </c>
      <c r="J81" s="38"/>
      <c r="K81" s="38"/>
    </row>
    <row r="82" spans="1:11" ht="11.25">
      <c r="A82" s="209"/>
      <c r="B82" s="38" t="s">
        <v>177</v>
      </c>
      <c r="C82" s="115" t="s">
        <v>6</v>
      </c>
      <c r="D82" s="115">
        <v>3</v>
      </c>
      <c r="E82" s="156">
        <v>31394</v>
      </c>
      <c r="F82" s="115">
        <v>20</v>
      </c>
      <c r="G82" s="157">
        <f t="shared" si="10"/>
        <v>37672.799999999996</v>
      </c>
      <c r="H82" s="163">
        <f t="shared" si="9"/>
        <v>94182</v>
      </c>
      <c r="I82" s="156">
        <f t="shared" si="11"/>
        <v>113018.4</v>
      </c>
      <c r="J82" s="38"/>
      <c r="K82" s="38"/>
    </row>
    <row r="83" spans="1:11" ht="11.25">
      <c r="A83" s="209"/>
      <c r="B83" s="38" t="s">
        <v>178</v>
      </c>
      <c r="C83" s="115" t="s">
        <v>6</v>
      </c>
      <c r="D83" s="115">
        <v>2</v>
      </c>
      <c r="E83" s="156">
        <v>20000</v>
      </c>
      <c r="F83" s="115">
        <v>20</v>
      </c>
      <c r="G83" s="157">
        <f t="shared" si="10"/>
        <v>24000</v>
      </c>
      <c r="H83" s="163">
        <f t="shared" si="9"/>
        <v>40000</v>
      </c>
      <c r="I83" s="156">
        <f t="shared" si="11"/>
        <v>48000</v>
      </c>
      <c r="J83" s="38"/>
      <c r="K83" s="38"/>
    </row>
    <row r="84" spans="1:11" ht="11.25">
      <c r="A84" s="209"/>
      <c r="B84" s="38" t="s">
        <v>179</v>
      </c>
      <c r="C84" s="115" t="s">
        <v>6</v>
      </c>
      <c r="D84" s="115">
        <v>2</v>
      </c>
      <c r="E84" s="156">
        <v>35151</v>
      </c>
      <c r="F84" s="115">
        <v>20</v>
      </c>
      <c r="G84" s="157">
        <f t="shared" si="10"/>
        <v>42181.2</v>
      </c>
      <c r="H84" s="163">
        <f t="shared" si="9"/>
        <v>70302</v>
      </c>
      <c r="I84" s="156">
        <f t="shared" si="11"/>
        <v>84362.4</v>
      </c>
      <c r="J84" s="38"/>
      <c r="K84" s="38"/>
    </row>
    <row r="85" spans="1:11" ht="11.25">
      <c r="A85" s="209"/>
      <c r="B85" s="38" t="s">
        <v>180</v>
      </c>
      <c r="C85" s="115" t="s">
        <v>6</v>
      </c>
      <c r="D85" s="115">
        <v>2</v>
      </c>
      <c r="E85" s="156">
        <v>18182</v>
      </c>
      <c r="F85" s="115">
        <v>20</v>
      </c>
      <c r="G85" s="157">
        <f t="shared" si="10"/>
        <v>21818.399999999998</v>
      </c>
      <c r="H85" s="163">
        <f t="shared" si="9"/>
        <v>36364</v>
      </c>
      <c r="I85" s="156">
        <f t="shared" si="11"/>
        <v>43636.799999999996</v>
      </c>
      <c r="J85" s="38"/>
      <c r="K85" s="38"/>
    </row>
    <row r="86" spans="1:11" ht="11.25">
      <c r="A86" s="209"/>
      <c r="B86" s="38" t="s">
        <v>181</v>
      </c>
      <c r="C86" s="115" t="s">
        <v>6</v>
      </c>
      <c r="D86" s="115">
        <v>7</v>
      </c>
      <c r="E86" s="156">
        <v>35879</v>
      </c>
      <c r="F86" s="115">
        <v>20</v>
      </c>
      <c r="G86" s="157">
        <f t="shared" si="10"/>
        <v>43054.799999999996</v>
      </c>
      <c r="H86" s="163">
        <f t="shared" si="9"/>
        <v>251153</v>
      </c>
      <c r="I86" s="156">
        <f t="shared" si="11"/>
        <v>301383.6</v>
      </c>
      <c r="J86" s="38"/>
      <c r="K86" s="38"/>
    </row>
    <row r="87" spans="1:11" ht="11.25">
      <c r="A87" s="209"/>
      <c r="B87" s="38" t="s">
        <v>182</v>
      </c>
      <c r="C87" s="115" t="s">
        <v>6</v>
      </c>
      <c r="D87" s="115">
        <v>2</v>
      </c>
      <c r="E87" s="156">
        <v>17576</v>
      </c>
      <c r="F87" s="115">
        <v>20</v>
      </c>
      <c r="G87" s="157">
        <f t="shared" si="10"/>
        <v>21091.2</v>
      </c>
      <c r="H87" s="163">
        <f t="shared" si="9"/>
        <v>35152</v>
      </c>
      <c r="I87" s="156">
        <f t="shared" si="11"/>
        <v>42182.4</v>
      </c>
      <c r="J87" s="38"/>
      <c r="K87" s="38"/>
    </row>
    <row r="88" spans="1:11" ht="11.25">
      <c r="A88" s="209"/>
      <c r="B88" s="38" t="s">
        <v>183</v>
      </c>
      <c r="C88" s="115" t="s">
        <v>6</v>
      </c>
      <c r="D88" s="115">
        <v>12</v>
      </c>
      <c r="E88" s="156">
        <v>50909</v>
      </c>
      <c r="F88" s="115">
        <v>20</v>
      </c>
      <c r="G88" s="157">
        <f t="shared" si="10"/>
        <v>61090.799999999996</v>
      </c>
      <c r="H88" s="163">
        <f t="shared" si="9"/>
        <v>610908</v>
      </c>
      <c r="I88" s="156">
        <f t="shared" si="11"/>
        <v>733089.6</v>
      </c>
      <c r="J88" s="38"/>
      <c r="K88" s="38"/>
    </row>
    <row r="89" spans="1:11" ht="11.25">
      <c r="A89" s="209"/>
      <c r="B89" s="38" t="s">
        <v>184</v>
      </c>
      <c r="C89" s="115" t="s">
        <v>6</v>
      </c>
      <c r="D89" s="115">
        <v>3</v>
      </c>
      <c r="E89" s="156">
        <v>14545</v>
      </c>
      <c r="F89" s="115">
        <v>20</v>
      </c>
      <c r="G89" s="157">
        <f t="shared" si="10"/>
        <v>17454</v>
      </c>
      <c r="H89" s="163">
        <f t="shared" si="9"/>
        <v>43635</v>
      </c>
      <c r="I89" s="156">
        <f t="shared" si="11"/>
        <v>52362</v>
      </c>
      <c r="J89" s="38"/>
      <c r="K89" s="38"/>
    </row>
    <row r="90" spans="1:11" ht="11.25">
      <c r="A90" s="209"/>
      <c r="B90" s="38" t="s">
        <v>185</v>
      </c>
      <c r="C90" s="115" t="s">
        <v>6</v>
      </c>
      <c r="D90" s="115">
        <v>7</v>
      </c>
      <c r="E90" s="156">
        <v>46303</v>
      </c>
      <c r="F90" s="115">
        <v>20</v>
      </c>
      <c r="G90" s="157">
        <f t="shared" si="10"/>
        <v>55563.6</v>
      </c>
      <c r="H90" s="163">
        <f t="shared" si="9"/>
        <v>324121</v>
      </c>
      <c r="I90" s="156">
        <f t="shared" si="11"/>
        <v>388945.2</v>
      </c>
      <c r="J90" s="38"/>
      <c r="K90" s="38"/>
    </row>
    <row r="91" spans="1:11" ht="11.25">
      <c r="A91" s="209"/>
      <c r="B91" s="38" t="s">
        <v>186</v>
      </c>
      <c r="C91" s="115" t="s">
        <v>6</v>
      </c>
      <c r="D91" s="115">
        <v>2</v>
      </c>
      <c r="E91" s="156">
        <v>17576</v>
      </c>
      <c r="F91" s="115">
        <v>20</v>
      </c>
      <c r="G91" s="157">
        <f t="shared" si="10"/>
        <v>21091.2</v>
      </c>
      <c r="H91" s="163">
        <f t="shared" si="9"/>
        <v>35152</v>
      </c>
      <c r="I91" s="156">
        <f t="shared" si="11"/>
        <v>42182.4</v>
      </c>
      <c r="J91" s="38"/>
      <c r="K91" s="38"/>
    </row>
    <row r="92" spans="1:11" ht="11.25">
      <c r="A92" s="209"/>
      <c r="B92" s="38" t="s">
        <v>187</v>
      </c>
      <c r="C92" s="115" t="s">
        <v>6</v>
      </c>
      <c r="D92" s="115">
        <v>15</v>
      </c>
      <c r="E92" s="156">
        <v>35030</v>
      </c>
      <c r="F92" s="115">
        <v>20</v>
      </c>
      <c r="G92" s="157">
        <f t="shared" si="10"/>
        <v>42036</v>
      </c>
      <c r="H92" s="163">
        <f t="shared" si="9"/>
        <v>525450</v>
      </c>
      <c r="I92" s="156">
        <f t="shared" si="11"/>
        <v>630540</v>
      </c>
      <c r="J92" s="38"/>
      <c r="K92" s="38"/>
    </row>
    <row r="93" spans="1:11" ht="11.25">
      <c r="A93" s="209"/>
      <c r="B93" s="38" t="s">
        <v>188</v>
      </c>
      <c r="C93" s="115" t="s">
        <v>6</v>
      </c>
      <c r="D93" s="115">
        <v>4</v>
      </c>
      <c r="E93" s="156">
        <v>11515</v>
      </c>
      <c r="F93" s="115">
        <v>20</v>
      </c>
      <c r="G93" s="157">
        <f t="shared" si="10"/>
        <v>13818</v>
      </c>
      <c r="H93" s="163">
        <f t="shared" si="9"/>
        <v>46060</v>
      </c>
      <c r="I93" s="156">
        <f t="shared" si="11"/>
        <v>55272</v>
      </c>
      <c r="J93" s="38"/>
      <c r="K93" s="38"/>
    </row>
    <row r="94" spans="1:11" ht="11.25">
      <c r="A94" s="209"/>
      <c r="B94" s="38" t="s">
        <v>189</v>
      </c>
      <c r="C94" s="115" t="s">
        <v>6</v>
      </c>
      <c r="D94" s="115">
        <v>2</v>
      </c>
      <c r="E94" s="156">
        <v>15809</v>
      </c>
      <c r="F94" s="115">
        <v>20</v>
      </c>
      <c r="G94" s="157">
        <f t="shared" si="10"/>
        <v>18970.8</v>
      </c>
      <c r="H94" s="163">
        <f t="shared" si="9"/>
        <v>31618</v>
      </c>
      <c r="I94" s="156">
        <f t="shared" si="11"/>
        <v>37941.6</v>
      </c>
      <c r="J94" s="38"/>
      <c r="K94" s="38"/>
    </row>
    <row r="95" spans="1:11" ht="11.25">
      <c r="A95" s="209"/>
      <c r="B95" s="38" t="s">
        <v>190</v>
      </c>
      <c r="C95" s="115" t="s">
        <v>6</v>
      </c>
      <c r="D95" s="115">
        <v>1</v>
      </c>
      <c r="E95" s="156">
        <v>17390</v>
      </c>
      <c r="F95" s="115">
        <v>20</v>
      </c>
      <c r="G95" s="157">
        <f t="shared" si="10"/>
        <v>20868</v>
      </c>
      <c r="H95" s="163">
        <f t="shared" si="9"/>
        <v>17390</v>
      </c>
      <c r="I95" s="156">
        <f t="shared" si="11"/>
        <v>20868</v>
      </c>
      <c r="J95" s="38"/>
      <c r="K95" s="38"/>
    </row>
    <row r="96" spans="1:11" ht="11.25">
      <c r="A96" s="209"/>
      <c r="B96" s="38" t="s">
        <v>191</v>
      </c>
      <c r="C96" s="115" t="s">
        <v>6</v>
      </c>
      <c r="D96" s="115">
        <v>2</v>
      </c>
      <c r="E96" s="156">
        <v>29939</v>
      </c>
      <c r="F96" s="115">
        <v>20</v>
      </c>
      <c r="G96" s="157">
        <f t="shared" si="10"/>
        <v>35926.799999999996</v>
      </c>
      <c r="H96" s="163">
        <f t="shared" si="9"/>
        <v>59878</v>
      </c>
      <c r="I96" s="156">
        <f t="shared" si="11"/>
        <v>71853.59999999999</v>
      </c>
      <c r="J96" s="38"/>
      <c r="K96" s="38"/>
    </row>
    <row r="97" spans="1:11" ht="11.25">
      <c r="A97" s="209"/>
      <c r="B97" s="38" t="s">
        <v>192</v>
      </c>
      <c r="C97" s="115" t="s">
        <v>6</v>
      </c>
      <c r="D97" s="115">
        <v>2</v>
      </c>
      <c r="E97" s="156">
        <v>11636</v>
      </c>
      <c r="F97" s="115">
        <v>20</v>
      </c>
      <c r="G97" s="157">
        <f t="shared" si="10"/>
        <v>13963.199999999999</v>
      </c>
      <c r="H97" s="163">
        <f t="shared" si="9"/>
        <v>23272</v>
      </c>
      <c r="I97" s="156">
        <f t="shared" si="11"/>
        <v>27926.399999999998</v>
      </c>
      <c r="J97" s="38"/>
      <c r="K97" s="38"/>
    </row>
    <row r="98" spans="1:11" ht="11.25">
      <c r="A98" s="209"/>
      <c r="B98" s="38" t="s">
        <v>193</v>
      </c>
      <c r="C98" s="115" t="s">
        <v>6</v>
      </c>
      <c r="D98" s="115">
        <v>4</v>
      </c>
      <c r="E98" s="156">
        <v>25455</v>
      </c>
      <c r="F98" s="115">
        <v>20</v>
      </c>
      <c r="G98" s="157">
        <f t="shared" si="10"/>
        <v>30546</v>
      </c>
      <c r="H98" s="163">
        <f t="shared" si="9"/>
        <v>101820</v>
      </c>
      <c r="I98" s="156">
        <f t="shared" si="11"/>
        <v>122184</v>
      </c>
      <c r="J98" s="38"/>
      <c r="K98" s="38"/>
    </row>
    <row r="99" spans="1:11" ht="11.25">
      <c r="A99" s="209"/>
      <c r="B99" s="38" t="s">
        <v>194</v>
      </c>
      <c r="C99" s="115" t="s">
        <v>6</v>
      </c>
      <c r="D99" s="115">
        <v>2</v>
      </c>
      <c r="E99" s="156">
        <v>11515</v>
      </c>
      <c r="F99" s="115">
        <v>20</v>
      </c>
      <c r="G99" s="157">
        <f t="shared" si="10"/>
        <v>13818</v>
      </c>
      <c r="H99" s="163">
        <f t="shared" si="9"/>
        <v>23030</v>
      </c>
      <c r="I99" s="156">
        <f t="shared" si="11"/>
        <v>27636</v>
      </c>
      <c r="J99" s="38"/>
      <c r="K99" s="38"/>
    </row>
    <row r="100" spans="1:11" ht="11.25">
      <c r="A100" s="209"/>
      <c r="B100" s="38" t="s">
        <v>195</v>
      </c>
      <c r="C100" s="115" t="s">
        <v>6</v>
      </c>
      <c r="D100" s="115">
        <v>6</v>
      </c>
      <c r="E100" s="156">
        <v>25455</v>
      </c>
      <c r="F100" s="115">
        <v>20</v>
      </c>
      <c r="G100" s="157">
        <f t="shared" si="10"/>
        <v>30546</v>
      </c>
      <c r="H100" s="163">
        <f t="shared" si="9"/>
        <v>152730</v>
      </c>
      <c r="I100" s="156">
        <f t="shared" si="11"/>
        <v>183276</v>
      </c>
      <c r="J100" s="38"/>
      <c r="K100" s="38"/>
    </row>
    <row r="101" spans="1:11" ht="11.25">
      <c r="A101" s="209"/>
      <c r="B101" s="38" t="s">
        <v>196</v>
      </c>
      <c r="C101" s="115" t="s">
        <v>6</v>
      </c>
      <c r="D101" s="115">
        <v>2</v>
      </c>
      <c r="E101" s="156">
        <v>11515</v>
      </c>
      <c r="F101" s="115">
        <v>20</v>
      </c>
      <c r="G101" s="157">
        <f t="shared" si="10"/>
        <v>13818</v>
      </c>
      <c r="H101" s="163">
        <f t="shared" si="9"/>
        <v>23030</v>
      </c>
      <c r="I101" s="156">
        <f t="shared" si="11"/>
        <v>27636</v>
      </c>
      <c r="J101" s="38"/>
      <c r="K101" s="38"/>
    </row>
    <row r="102" spans="1:11" ht="11.25">
      <c r="A102" s="209"/>
      <c r="B102" s="38" t="s">
        <v>197</v>
      </c>
      <c r="C102" s="115" t="s">
        <v>6</v>
      </c>
      <c r="D102" s="115">
        <v>6</v>
      </c>
      <c r="E102" s="156">
        <v>25455</v>
      </c>
      <c r="F102" s="115">
        <v>20</v>
      </c>
      <c r="G102" s="157">
        <f t="shared" si="10"/>
        <v>30546</v>
      </c>
      <c r="H102" s="163">
        <f t="shared" si="9"/>
        <v>152730</v>
      </c>
      <c r="I102" s="156">
        <f t="shared" si="11"/>
        <v>183276</v>
      </c>
      <c r="J102" s="38"/>
      <c r="K102" s="38"/>
    </row>
    <row r="103" spans="1:11" ht="11.25">
      <c r="A103" s="209"/>
      <c r="B103" s="38" t="s">
        <v>198</v>
      </c>
      <c r="C103" s="115" t="s">
        <v>6</v>
      </c>
      <c r="D103" s="115">
        <v>2</v>
      </c>
      <c r="E103" s="156">
        <v>11515</v>
      </c>
      <c r="F103" s="115">
        <v>20</v>
      </c>
      <c r="G103" s="157">
        <f t="shared" si="10"/>
        <v>13818</v>
      </c>
      <c r="H103" s="163">
        <f t="shared" si="9"/>
        <v>23030</v>
      </c>
      <c r="I103" s="156">
        <f t="shared" si="11"/>
        <v>27636</v>
      </c>
      <c r="J103" s="38"/>
      <c r="K103" s="38"/>
    </row>
    <row r="104" spans="1:11" ht="11.25">
      <c r="A104" s="209"/>
      <c r="B104" s="38" t="s">
        <v>199</v>
      </c>
      <c r="C104" s="115" t="s">
        <v>6</v>
      </c>
      <c r="D104" s="115">
        <v>6</v>
      </c>
      <c r="E104" s="156">
        <v>25455</v>
      </c>
      <c r="F104" s="115">
        <v>20</v>
      </c>
      <c r="G104" s="157">
        <f t="shared" si="10"/>
        <v>30546</v>
      </c>
      <c r="H104" s="163">
        <f t="shared" si="9"/>
        <v>152730</v>
      </c>
      <c r="I104" s="156">
        <f t="shared" si="11"/>
        <v>183276</v>
      </c>
      <c r="J104" s="38"/>
      <c r="K104" s="38"/>
    </row>
    <row r="105" spans="1:11" ht="11.25">
      <c r="A105" s="209"/>
      <c r="B105" s="38" t="s">
        <v>200</v>
      </c>
      <c r="C105" s="115" t="s">
        <v>6</v>
      </c>
      <c r="D105" s="115">
        <v>2</v>
      </c>
      <c r="E105" s="156">
        <v>11515</v>
      </c>
      <c r="F105" s="115">
        <v>20</v>
      </c>
      <c r="G105" s="157">
        <f t="shared" si="10"/>
        <v>13818</v>
      </c>
      <c r="H105" s="163">
        <f t="shared" si="9"/>
        <v>23030</v>
      </c>
      <c r="I105" s="156">
        <f t="shared" si="11"/>
        <v>27636</v>
      </c>
      <c r="J105" s="38"/>
      <c r="K105" s="38"/>
    </row>
    <row r="106" spans="1:11" ht="11.25">
      <c r="A106" s="209"/>
      <c r="B106" s="38" t="s">
        <v>201</v>
      </c>
      <c r="C106" s="115" t="s">
        <v>6</v>
      </c>
      <c r="D106" s="115">
        <v>6</v>
      </c>
      <c r="E106" s="156">
        <v>25455</v>
      </c>
      <c r="F106" s="115">
        <v>20</v>
      </c>
      <c r="G106" s="157">
        <f t="shared" si="10"/>
        <v>30546</v>
      </c>
      <c r="H106" s="163">
        <f t="shared" si="9"/>
        <v>152730</v>
      </c>
      <c r="I106" s="156">
        <f t="shared" si="11"/>
        <v>183276</v>
      </c>
      <c r="J106" s="38"/>
      <c r="K106" s="38"/>
    </row>
    <row r="107" spans="1:11" ht="11.25">
      <c r="A107" s="209"/>
      <c r="B107" s="38" t="s">
        <v>202</v>
      </c>
      <c r="C107" s="115" t="s">
        <v>6</v>
      </c>
      <c r="D107" s="115">
        <v>2</v>
      </c>
      <c r="E107" s="158">
        <v>19030</v>
      </c>
      <c r="F107" s="115">
        <v>20</v>
      </c>
      <c r="G107" s="157">
        <f t="shared" si="10"/>
        <v>22836</v>
      </c>
      <c r="H107" s="163">
        <f t="shared" si="9"/>
        <v>38060</v>
      </c>
      <c r="I107" s="156">
        <f t="shared" si="11"/>
        <v>45672</v>
      </c>
      <c r="J107" s="38"/>
      <c r="K107" s="38"/>
    </row>
    <row r="108" spans="1:11" ht="11.25">
      <c r="A108" s="209"/>
      <c r="B108" s="38" t="s">
        <v>203</v>
      </c>
      <c r="C108" s="115" t="s">
        <v>6</v>
      </c>
      <c r="D108" s="115">
        <v>6</v>
      </c>
      <c r="E108" s="158">
        <v>38182</v>
      </c>
      <c r="F108" s="115">
        <v>20</v>
      </c>
      <c r="G108" s="157">
        <f t="shared" si="10"/>
        <v>45818.4</v>
      </c>
      <c r="H108" s="163">
        <f t="shared" si="9"/>
        <v>229092</v>
      </c>
      <c r="I108" s="156">
        <f t="shared" si="11"/>
        <v>274910.4</v>
      </c>
      <c r="J108" s="38"/>
      <c r="K108" s="38"/>
    </row>
    <row r="109" spans="1:11" ht="11.25">
      <c r="A109" s="209"/>
      <c r="B109" s="38" t="s">
        <v>204</v>
      </c>
      <c r="C109" s="115" t="s">
        <v>6</v>
      </c>
      <c r="D109" s="115">
        <v>2</v>
      </c>
      <c r="E109" s="158">
        <v>11515</v>
      </c>
      <c r="F109" s="115">
        <v>20</v>
      </c>
      <c r="G109" s="157">
        <f t="shared" si="10"/>
        <v>13818</v>
      </c>
      <c r="H109" s="163">
        <f t="shared" si="9"/>
        <v>23030</v>
      </c>
      <c r="I109" s="156">
        <f t="shared" si="11"/>
        <v>27636</v>
      </c>
      <c r="J109" s="38"/>
      <c r="K109" s="38"/>
    </row>
    <row r="110" spans="1:11" ht="11.25">
      <c r="A110" s="209"/>
      <c r="B110" s="38" t="s">
        <v>205</v>
      </c>
      <c r="C110" s="115" t="s">
        <v>6</v>
      </c>
      <c r="D110" s="115">
        <v>1</v>
      </c>
      <c r="E110" s="158">
        <v>42424</v>
      </c>
      <c r="F110" s="115">
        <v>20</v>
      </c>
      <c r="G110" s="157">
        <f t="shared" si="10"/>
        <v>50908.799999999996</v>
      </c>
      <c r="H110" s="163">
        <f t="shared" si="9"/>
        <v>42424</v>
      </c>
      <c r="I110" s="156">
        <f t="shared" si="11"/>
        <v>50908.799999999996</v>
      </c>
      <c r="J110" s="38"/>
      <c r="K110" s="38"/>
    </row>
    <row r="111" spans="1:11" ht="11.25">
      <c r="A111" s="209"/>
      <c r="B111" s="38" t="s">
        <v>206</v>
      </c>
      <c r="C111" s="115" t="s">
        <v>6</v>
      </c>
      <c r="D111" s="115">
        <v>1</v>
      </c>
      <c r="E111" s="158">
        <v>21212</v>
      </c>
      <c r="F111" s="115">
        <v>20</v>
      </c>
      <c r="G111" s="157">
        <f t="shared" si="10"/>
        <v>25454.399999999998</v>
      </c>
      <c r="H111" s="163">
        <f t="shared" si="9"/>
        <v>21212</v>
      </c>
      <c r="I111" s="156">
        <f t="shared" si="11"/>
        <v>25454.399999999998</v>
      </c>
      <c r="J111" s="38"/>
      <c r="K111" s="38"/>
    </row>
    <row r="112" spans="1:11" ht="11.25">
      <c r="A112" s="209"/>
      <c r="B112" s="38" t="s">
        <v>207</v>
      </c>
      <c r="C112" s="115" t="s">
        <v>6</v>
      </c>
      <c r="D112" s="115">
        <v>6</v>
      </c>
      <c r="E112" s="158">
        <v>25455</v>
      </c>
      <c r="F112" s="115">
        <v>20</v>
      </c>
      <c r="G112" s="157">
        <f t="shared" si="10"/>
        <v>30546</v>
      </c>
      <c r="H112" s="163">
        <f t="shared" si="9"/>
        <v>152730</v>
      </c>
      <c r="I112" s="156">
        <f t="shared" si="11"/>
        <v>183276</v>
      </c>
      <c r="J112" s="38"/>
      <c r="K112" s="38"/>
    </row>
    <row r="113" spans="1:11" ht="11.25">
      <c r="A113" s="209"/>
      <c r="B113" s="38" t="s">
        <v>208</v>
      </c>
      <c r="C113" s="115" t="s">
        <v>6</v>
      </c>
      <c r="D113" s="115">
        <v>2</v>
      </c>
      <c r="E113" s="158">
        <v>11758</v>
      </c>
      <c r="F113" s="115">
        <v>20</v>
      </c>
      <c r="G113" s="157">
        <f t="shared" si="10"/>
        <v>14109.6</v>
      </c>
      <c r="H113" s="163">
        <f t="shared" si="9"/>
        <v>23516</v>
      </c>
      <c r="I113" s="156">
        <f t="shared" si="11"/>
        <v>28219.2</v>
      </c>
      <c r="J113" s="38"/>
      <c r="K113" s="38"/>
    </row>
    <row r="114" spans="1:11" ht="11.25">
      <c r="A114" s="209"/>
      <c r="B114" s="38" t="s">
        <v>209</v>
      </c>
      <c r="C114" s="115" t="s">
        <v>6</v>
      </c>
      <c r="D114" s="115">
        <v>6</v>
      </c>
      <c r="E114" s="158">
        <v>25455</v>
      </c>
      <c r="F114" s="115">
        <v>20</v>
      </c>
      <c r="G114" s="157">
        <f t="shared" si="10"/>
        <v>30546</v>
      </c>
      <c r="H114" s="163">
        <f t="shared" si="9"/>
        <v>152730</v>
      </c>
      <c r="I114" s="156">
        <f t="shared" si="11"/>
        <v>183276</v>
      </c>
      <c r="J114" s="38"/>
      <c r="K114" s="38"/>
    </row>
    <row r="115" spans="1:11" ht="11.25">
      <c r="A115" s="209"/>
      <c r="B115" s="38" t="s">
        <v>210</v>
      </c>
      <c r="C115" s="115" t="s">
        <v>6</v>
      </c>
      <c r="D115" s="115">
        <v>2</v>
      </c>
      <c r="E115" s="158">
        <v>11515</v>
      </c>
      <c r="F115" s="115">
        <v>20</v>
      </c>
      <c r="G115" s="157">
        <f t="shared" si="10"/>
        <v>13818</v>
      </c>
      <c r="H115" s="163">
        <f t="shared" si="9"/>
        <v>23030</v>
      </c>
      <c r="I115" s="156">
        <f t="shared" si="11"/>
        <v>27636</v>
      </c>
      <c r="J115" s="38"/>
      <c r="K115" s="38"/>
    </row>
    <row r="116" spans="1:11" ht="11.25">
      <c r="A116" s="209"/>
      <c r="B116" s="38" t="s">
        <v>211</v>
      </c>
      <c r="C116" s="115" t="s">
        <v>6</v>
      </c>
      <c r="D116" s="115">
        <v>12</v>
      </c>
      <c r="E116" s="158">
        <v>25455</v>
      </c>
      <c r="F116" s="115">
        <v>20</v>
      </c>
      <c r="G116" s="157">
        <f t="shared" si="10"/>
        <v>30546</v>
      </c>
      <c r="H116" s="163">
        <f t="shared" si="9"/>
        <v>305460</v>
      </c>
      <c r="I116" s="156">
        <f t="shared" si="11"/>
        <v>366552</v>
      </c>
      <c r="J116" s="38"/>
      <c r="K116" s="38"/>
    </row>
    <row r="117" spans="1:11" ht="11.25">
      <c r="A117" s="209"/>
      <c r="B117" s="38" t="s">
        <v>212</v>
      </c>
      <c r="C117" s="115" t="s">
        <v>6</v>
      </c>
      <c r="D117" s="115">
        <v>3</v>
      </c>
      <c r="E117" s="158">
        <v>9091</v>
      </c>
      <c r="F117" s="115">
        <v>20</v>
      </c>
      <c r="G117" s="157">
        <f t="shared" si="10"/>
        <v>10909.199999999999</v>
      </c>
      <c r="H117" s="163">
        <f t="shared" si="9"/>
        <v>27273</v>
      </c>
      <c r="I117" s="156">
        <f t="shared" si="11"/>
        <v>32727.6</v>
      </c>
      <c r="J117" s="38"/>
      <c r="K117" s="38"/>
    </row>
    <row r="118" spans="1:11" ht="11.25">
      <c r="A118" s="209"/>
      <c r="B118" s="38" t="s">
        <v>213</v>
      </c>
      <c r="C118" s="115" t="s">
        <v>6</v>
      </c>
      <c r="D118" s="115">
        <v>6</v>
      </c>
      <c r="E118" s="158">
        <v>49091</v>
      </c>
      <c r="F118" s="115">
        <v>20</v>
      </c>
      <c r="G118" s="157">
        <f t="shared" si="10"/>
        <v>58909.2</v>
      </c>
      <c r="H118" s="163">
        <f t="shared" si="9"/>
        <v>294546</v>
      </c>
      <c r="I118" s="156">
        <f t="shared" si="11"/>
        <v>353455.19999999995</v>
      </c>
      <c r="J118" s="38"/>
      <c r="K118" s="38"/>
    </row>
    <row r="119" spans="1:11" ht="11.25">
      <c r="A119" s="209"/>
      <c r="B119" s="38" t="s">
        <v>214</v>
      </c>
      <c r="C119" s="115" t="s">
        <v>6</v>
      </c>
      <c r="D119" s="115">
        <v>3</v>
      </c>
      <c r="E119" s="158">
        <v>22909</v>
      </c>
      <c r="F119" s="115">
        <v>20</v>
      </c>
      <c r="G119" s="157">
        <f t="shared" si="10"/>
        <v>27490.8</v>
      </c>
      <c r="H119" s="163">
        <f t="shared" si="9"/>
        <v>68727</v>
      </c>
      <c r="I119" s="156">
        <f t="shared" si="11"/>
        <v>82472.4</v>
      </c>
      <c r="J119" s="38"/>
      <c r="K119" s="38"/>
    </row>
    <row r="120" spans="1:11" ht="11.25">
      <c r="A120" s="209"/>
      <c r="B120" s="38" t="s">
        <v>215</v>
      </c>
      <c r="C120" s="115" t="s">
        <v>8</v>
      </c>
      <c r="D120" s="115">
        <v>1</v>
      </c>
      <c r="E120" s="145">
        <v>16503</v>
      </c>
      <c r="F120" s="115">
        <v>20</v>
      </c>
      <c r="G120" s="157">
        <f t="shared" si="10"/>
        <v>19803.6</v>
      </c>
      <c r="H120" s="163">
        <f t="shared" si="9"/>
        <v>16503</v>
      </c>
      <c r="I120" s="156">
        <f t="shared" si="11"/>
        <v>19803.6</v>
      </c>
      <c r="J120" s="38"/>
      <c r="K120" s="38"/>
    </row>
    <row r="121" spans="1:11" ht="11.25">
      <c r="A121" s="209"/>
      <c r="B121" s="38" t="s">
        <v>216</v>
      </c>
      <c r="C121" s="115" t="s">
        <v>6</v>
      </c>
      <c r="D121" s="115">
        <v>4</v>
      </c>
      <c r="E121" s="158">
        <v>19799</v>
      </c>
      <c r="F121" s="115">
        <v>20</v>
      </c>
      <c r="G121" s="157">
        <f t="shared" si="10"/>
        <v>23758.8</v>
      </c>
      <c r="H121" s="163">
        <f t="shared" si="9"/>
        <v>79196</v>
      </c>
      <c r="I121" s="156">
        <f t="shared" si="11"/>
        <v>95035.2</v>
      </c>
      <c r="J121" s="38"/>
      <c r="K121" s="38"/>
    </row>
    <row r="122" spans="1:11" ht="11.25">
      <c r="A122" s="209"/>
      <c r="B122" s="38" t="s">
        <v>217</v>
      </c>
      <c r="C122" s="115" t="s">
        <v>6</v>
      </c>
      <c r="D122" s="115">
        <v>4</v>
      </c>
      <c r="E122" s="158">
        <v>19799</v>
      </c>
      <c r="F122" s="115">
        <v>20</v>
      </c>
      <c r="G122" s="157">
        <f t="shared" si="10"/>
        <v>23758.8</v>
      </c>
      <c r="H122" s="163">
        <f t="shared" si="9"/>
        <v>79196</v>
      </c>
      <c r="I122" s="156">
        <f t="shared" si="11"/>
        <v>95035.2</v>
      </c>
      <c r="J122" s="38"/>
      <c r="K122" s="38"/>
    </row>
    <row r="123" spans="1:11" ht="11.25">
      <c r="A123" s="209"/>
      <c r="B123" s="38" t="s">
        <v>218</v>
      </c>
      <c r="C123" s="115" t="s">
        <v>6</v>
      </c>
      <c r="D123" s="115">
        <v>4</v>
      </c>
      <c r="E123" s="158">
        <v>19799</v>
      </c>
      <c r="F123" s="115">
        <v>20</v>
      </c>
      <c r="G123" s="157">
        <f t="shared" si="10"/>
        <v>23758.8</v>
      </c>
      <c r="H123" s="163">
        <f t="shared" si="9"/>
        <v>79196</v>
      </c>
      <c r="I123" s="156">
        <f t="shared" si="11"/>
        <v>95035.2</v>
      </c>
      <c r="J123" s="38"/>
      <c r="K123" s="38"/>
    </row>
    <row r="124" spans="1:11" ht="11.25">
      <c r="A124" s="209"/>
      <c r="B124" s="38" t="s">
        <v>219</v>
      </c>
      <c r="C124" s="115" t="s">
        <v>7</v>
      </c>
      <c r="D124" s="115">
        <v>1</v>
      </c>
      <c r="E124" s="158">
        <v>7515</v>
      </c>
      <c r="F124" s="115">
        <v>20</v>
      </c>
      <c r="G124" s="157">
        <f t="shared" si="10"/>
        <v>9018</v>
      </c>
      <c r="H124" s="163">
        <f t="shared" si="9"/>
        <v>7515</v>
      </c>
      <c r="I124" s="156">
        <f t="shared" si="11"/>
        <v>9018</v>
      </c>
      <c r="J124" s="38"/>
      <c r="K124" s="38"/>
    </row>
    <row r="125" spans="1:11" ht="11.25">
      <c r="A125" s="209"/>
      <c r="B125" s="38" t="s">
        <v>220</v>
      </c>
      <c r="C125" s="115" t="s">
        <v>6</v>
      </c>
      <c r="D125" s="115">
        <v>4</v>
      </c>
      <c r="E125" s="158">
        <v>8990</v>
      </c>
      <c r="F125" s="115">
        <v>20</v>
      </c>
      <c r="G125" s="157">
        <f t="shared" si="10"/>
        <v>10788</v>
      </c>
      <c r="H125" s="163">
        <f t="shared" si="9"/>
        <v>35960</v>
      </c>
      <c r="I125" s="156">
        <f t="shared" si="11"/>
        <v>43152</v>
      </c>
      <c r="J125" s="38"/>
      <c r="K125" s="38"/>
    </row>
    <row r="126" spans="1:11" ht="11.25">
      <c r="A126" s="209"/>
      <c r="B126" s="38" t="s">
        <v>221</v>
      </c>
      <c r="C126" s="115" t="s">
        <v>6</v>
      </c>
      <c r="D126" s="115">
        <v>20</v>
      </c>
      <c r="E126" s="158">
        <v>15758</v>
      </c>
      <c r="F126" s="115">
        <v>20</v>
      </c>
      <c r="G126" s="157">
        <f t="shared" si="10"/>
        <v>18909.6</v>
      </c>
      <c r="H126" s="163">
        <f t="shared" si="9"/>
        <v>315160</v>
      </c>
      <c r="I126" s="156">
        <f t="shared" si="11"/>
        <v>378192</v>
      </c>
      <c r="J126" s="38"/>
      <c r="K126" s="38"/>
    </row>
    <row r="127" spans="1:11" ht="11.25">
      <c r="A127" s="209"/>
      <c r="B127" s="38" t="s">
        <v>222</v>
      </c>
      <c r="C127" s="115" t="s">
        <v>6</v>
      </c>
      <c r="D127" s="115">
        <v>12</v>
      </c>
      <c r="E127" s="158">
        <v>3879</v>
      </c>
      <c r="F127" s="115">
        <v>20</v>
      </c>
      <c r="G127" s="157">
        <f t="shared" si="10"/>
        <v>4654.8</v>
      </c>
      <c r="H127" s="163">
        <f t="shared" si="9"/>
        <v>46548</v>
      </c>
      <c r="I127" s="156">
        <f t="shared" si="11"/>
        <v>55857.600000000006</v>
      </c>
      <c r="J127" s="38"/>
      <c r="K127" s="38"/>
    </row>
    <row r="128" spans="1:11" ht="11.25">
      <c r="A128" s="209"/>
      <c r="B128" s="38" t="s">
        <v>223</v>
      </c>
      <c r="C128" s="115" t="s">
        <v>6</v>
      </c>
      <c r="D128" s="115">
        <v>2</v>
      </c>
      <c r="E128" s="158">
        <v>4545</v>
      </c>
      <c r="F128" s="115">
        <v>20</v>
      </c>
      <c r="G128" s="157">
        <f t="shared" si="10"/>
        <v>5454</v>
      </c>
      <c r="H128" s="163">
        <f t="shared" si="9"/>
        <v>9090</v>
      </c>
      <c r="I128" s="156">
        <f t="shared" si="11"/>
        <v>10908</v>
      </c>
      <c r="J128" s="38"/>
      <c r="K128" s="38"/>
    </row>
    <row r="129" spans="1:11" ht="11.25">
      <c r="A129" s="209"/>
      <c r="B129" s="38" t="s">
        <v>224</v>
      </c>
      <c r="C129" s="115" t="s">
        <v>6</v>
      </c>
      <c r="D129" s="115">
        <v>16</v>
      </c>
      <c r="E129" s="158">
        <v>35758</v>
      </c>
      <c r="F129" s="115">
        <v>20</v>
      </c>
      <c r="G129" s="157">
        <f t="shared" si="10"/>
        <v>42909.6</v>
      </c>
      <c r="H129" s="163">
        <f t="shared" si="9"/>
        <v>572128</v>
      </c>
      <c r="I129" s="156">
        <f t="shared" si="11"/>
        <v>686553.6</v>
      </c>
      <c r="J129" s="38"/>
      <c r="K129" s="38"/>
    </row>
    <row r="130" spans="1:11" ht="11.25">
      <c r="A130" s="209"/>
      <c r="B130" s="38" t="s">
        <v>225</v>
      </c>
      <c r="C130" s="115" t="s">
        <v>6</v>
      </c>
      <c r="D130" s="115">
        <v>3</v>
      </c>
      <c r="E130" s="158">
        <v>4242</v>
      </c>
      <c r="F130" s="115">
        <v>20</v>
      </c>
      <c r="G130" s="157">
        <f t="shared" si="10"/>
        <v>5090.4</v>
      </c>
      <c r="H130" s="163">
        <f t="shared" si="9"/>
        <v>12726</v>
      </c>
      <c r="I130" s="156">
        <f t="shared" si="11"/>
        <v>15271.199999999999</v>
      </c>
      <c r="J130" s="38"/>
      <c r="K130" s="38"/>
    </row>
    <row r="131" spans="1:11" ht="11.25">
      <c r="A131" s="209"/>
      <c r="B131" s="38" t="s">
        <v>226</v>
      </c>
      <c r="C131" s="115" t="s">
        <v>6</v>
      </c>
      <c r="D131" s="115">
        <v>55</v>
      </c>
      <c r="E131" s="158">
        <v>15152</v>
      </c>
      <c r="F131" s="115">
        <v>20</v>
      </c>
      <c r="G131" s="157">
        <f t="shared" si="10"/>
        <v>18182.399999999998</v>
      </c>
      <c r="H131" s="163">
        <f t="shared" si="9"/>
        <v>833360</v>
      </c>
      <c r="I131" s="156">
        <f t="shared" si="11"/>
        <v>1000031.9999999999</v>
      </c>
      <c r="J131" s="38"/>
      <c r="K131" s="38"/>
    </row>
    <row r="132" spans="1:11" ht="11.25">
      <c r="A132" s="209"/>
      <c r="B132" s="38" t="s">
        <v>227</v>
      </c>
      <c r="C132" s="115" t="s">
        <v>6</v>
      </c>
      <c r="D132" s="115">
        <v>6</v>
      </c>
      <c r="E132" s="158">
        <v>13893</v>
      </c>
      <c r="F132" s="115">
        <v>20</v>
      </c>
      <c r="G132" s="157">
        <f t="shared" si="10"/>
        <v>16671.6</v>
      </c>
      <c r="H132" s="163">
        <f t="shared" si="9"/>
        <v>83358</v>
      </c>
      <c r="I132" s="156">
        <f t="shared" si="11"/>
        <v>100029.59999999999</v>
      </c>
      <c r="J132" s="38"/>
      <c r="K132" s="38"/>
    </row>
    <row r="133" spans="1:11" ht="11.25">
      <c r="A133" s="209"/>
      <c r="B133" s="38" t="s">
        <v>228</v>
      </c>
      <c r="C133" s="115" t="s">
        <v>6</v>
      </c>
      <c r="D133" s="115">
        <v>14</v>
      </c>
      <c r="E133" s="158">
        <v>35879</v>
      </c>
      <c r="F133" s="115">
        <v>20</v>
      </c>
      <c r="G133" s="157">
        <f t="shared" si="10"/>
        <v>43054.799999999996</v>
      </c>
      <c r="H133" s="163">
        <f t="shared" si="9"/>
        <v>502306</v>
      </c>
      <c r="I133" s="156">
        <f t="shared" si="11"/>
        <v>602767.2</v>
      </c>
      <c r="J133" s="38"/>
      <c r="K133" s="38"/>
    </row>
    <row r="134" spans="1:11" ht="11.25">
      <c r="A134" s="209"/>
      <c r="B134" s="38" t="s">
        <v>229</v>
      </c>
      <c r="C134" s="115" t="s">
        <v>6</v>
      </c>
      <c r="D134" s="115">
        <v>2</v>
      </c>
      <c r="E134" s="158">
        <v>11515</v>
      </c>
      <c r="F134" s="115">
        <v>20</v>
      </c>
      <c r="G134" s="157">
        <f t="shared" si="10"/>
        <v>13818</v>
      </c>
      <c r="H134" s="163">
        <f t="shared" si="9"/>
        <v>23030</v>
      </c>
      <c r="I134" s="156">
        <f t="shared" si="11"/>
        <v>27636</v>
      </c>
      <c r="J134" s="38"/>
      <c r="K134" s="38"/>
    </row>
    <row r="135" spans="1:11" ht="14.25" customHeight="1">
      <c r="A135" s="209"/>
      <c r="B135" s="38" t="s">
        <v>230</v>
      </c>
      <c r="C135" s="115" t="s">
        <v>6</v>
      </c>
      <c r="D135" s="115">
        <v>3</v>
      </c>
      <c r="E135" s="158">
        <v>30308</v>
      </c>
      <c r="F135" s="115">
        <v>20</v>
      </c>
      <c r="G135" s="157">
        <f t="shared" si="10"/>
        <v>36369.6</v>
      </c>
      <c r="H135" s="163">
        <f t="shared" si="9"/>
        <v>90924</v>
      </c>
      <c r="I135" s="156">
        <f t="shared" si="11"/>
        <v>109108.79999999999</v>
      </c>
      <c r="J135" s="38"/>
      <c r="K135" s="38"/>
    </row>
    <row r="136" spans="1:11" ht="11.25">
      <c r="A136" s="209"/>
      <c r="B136" s="38" t="s">
        <v>231</v>
      </c>
      <c r="C136" s="115" t="s">
        <v>6</v>
      </c>
      <c r="D136" s="115">
        <v>2</v>
      </c>
      <c r="E136" s="158">
        <v>11758</v>
      </c>
      <c r="F136" s="115">
        <v>20</v>
      </c>
      <c r="G136" s="157">
        <f t="shared" si="10"/>
        <v>14109.6</v>
      </c>
      <c r="H136" s="163">
        <f>D136*E136</f>
        <v>23516</v>
      </c>
      <c r="I136" s="156">
        <f t="shared" si="11"/>
        <v>28219.2</v>
      </c>
      <c r="J136" s="38"/>
      <c r="K136" s="38"/>
    </row>
    <row r="137" spans="1:11" ht="11.25">
      <c r="A137" s="209"/>
      <c r="B137" s="38" t="s">
        <v>232</v>
      </c>
      <c r="C137" s="115" t="s">
        <v>6</v>
      </c>
      <c r="D137" s="115">
        <v>2</v>
      </c>
      <c r="E137" s="145">
        <v>46061</v>
      </c>
      <c r="F137" s="115">
        <v>20</v>
      </c>
      <c r="G137" s="157">
        <f>E137*1.2</f>
        <v>55273.2</v>
      </c>
      <c r="H137" s="163">
        <f>D137*E137</f>
        <v>92122</v>
      </c>
      <c r="I137" s="156">
        <f>D137*G137</f>
        <v>110546.4</v>
      </c>
      <c r="J137" s="38"/>
      <c r="K137" s="38"/>
    </row>
    <row r="138" spans="1:11" ht="11.25">
      <c r="A138" s="209"/>
      <c r="B138" s="38" t="s">
        <v>233</v>
      </c>
      <c r="C138" s="115" t="s">
        <v>6</v>
      </c>
      <c r="D138" s="115">
        <v>2</v>
      </c>
      <c r="E138" s="145">
        <v>20000</v>
      </c>
      <c r="F138" s="115">
        <v>20</v>
      </c>
      <c r="G138" s="157">
        <f>E138*1.2</f>
        <v>24000</v>
      </c>
      <c r="H138" s="163">
        <f>D138*E138</f>
        <v>40000</v>
      </c>
      <c r="I138" s="156">
        <f>D138*G138</f>
        <v>48000</v>
      </c>
      <c r="J138" s="38"/>
      <c r="K138" s="38"/>
    </row>
    <row r="139" spans="1:11" ht="11.25">
      <c r="A139" s="209"/>
      <c r="B139" s="38" t="s">
        <v>234</v>
      </c>
      <c r="C139" s="115" t="s">
        <v>6</v>
      </c>
      <c r="D139" s="115">
        <v>4</v>
      </c>
      <c r="E139" s="145">
        <v>46061</v>
      </c>
      <c r="F139" s="115">
        <v>20</v>
      </c>
      <c r="G139" s="157">
        <f>E139*1.2</f>
        <v>55273.2</v>
      </c>
      <c r="H139" s="163">
        <f>D139*E139</f>
        <v>184244</v>
      </c>
      <c r="I139" s="156">
        <f>D139*G139</f>
        <v>221092.8</v>
      </c>
      <c r="J139" s="38"/>
      <c r="K139" s="38"/>
    </row>
    <row r="140" spans="1:11" ht="11.25">
      <c r="A140" s="209"/>
      <c r="B140" s="38" t="s">
        <v>235</v>
      </c>
      <c r="C140" s="115" t="s">
        <v>6</v>
      </c>
      <c r="D140" s="115">
        <v>2</v>
      </c>
      <c r="E140" s="145">
        <v>33949</v>
      </c>
      <c r="F140" s="115">
        <v>20</v>
      </c>
      <c r="G140" s="157">
        <f>E140*1.2</f>
        <v>40738.799999999996</v>
      </c>
      <c r="H140" s="163">
        <f>D140*E140</f>
        <v>67898</v>
      </c>
      <c r="I140" s="156">
        <f>D140*G140</f>
        <v>81477.59999999999</v>
      </c>
      <c r="J140" s="38"/>
      <c r="K140" s="38"/>
    </row>
    <row r="141" spans="5:9" ht="11.25">
      <c r="E141" s="153"/>
      <c r="I141" s="153"/>
    </row>
    <row r="142" spans="2:9" s="28" customFormat="1" ht="11.25">
      <c r="B142" s="28" t="s">
        <v>236</v>
      </c>
      <c r="C142" s="28" t="s">
        <v>237</v>
      </c>
      <c r="I142" s="168"/>
    </row>
    <row r="144" spans="5:9" ht="11.25">
      <c r="E144" s="159"/>
      <c r="F144" s="159"/>
      <c r="G144" s="160"/>
      <c r="H144" s="160"/>
      <c r="I144" s="159"/>
    </row>
    <row r="145" spans="5:9" ht="11.25">
      <c r="E145" s="159"/>
      <c r="F145" s="159"/>
      <c r="G145" s="160"/>
      <c r="H145" s="160"/>
      <c r="I145" s="159"/>
    </row>
    <row r="146" spans="1:11" ht="48">
      <c r="A146" s="82" t="s">
        <v>667</v>
      </c>
      <c r="B146" s="83" t="s">
        <v>0</v>
      </c>
      <c r="C146" s="84" t="s">
        <v>1</v>
      </c>
      <c r="D146" s="84" t="s">
        <v>660</v>
      </c>
      <c r="E146" s="84" t="s">
        <v>661</v>
      </c>
      <c r="F146" s="84" t="s">
        <v>12</v>
      </c>
      <c r="G146" s="84" t="s">
        <v>662</v>
      </c>
      <c r="H146" s="83" t="s">
        <v>663</v>
      </c>
      <c r="I146" s="83" t="s">
        <v>664</v>
      </c>
      <c r="J146" s="85" t="s">
        <v>665</v>
      </c>
      <c r="K146" s="85" t="s">
        <v>666</v>
      </c>
    </row>
    <row r="147" spans="1:11" ht="11.25">
      <c r="A147" s="209">
        <v>5</v>
      </c>
      <c r="B147" s="38" t="s">
        <v>239</v>
      </c>
      <c r="C147" s="115" t="s">
        <v>6</v>
      </c>
      <c r="D147" s="115">
        <v>160</v>
      </c>
      <c r="E147" s="145">
        <v>5347</v>
      </c>
      <c r="F147" s="146">
        <v>20</v>
      </c>
      <c r="G147" s="147">
        <f>E147*1.2</f>
        <v>6416.4</v>
      </c>
      <c r="H147" s="163">
        <f aca="true" t="shared" si="12" ref="H147:H161">D147*E147</f>
        <v>855520</v>
      </c>
      <c r="I147" s="145">
        <f>D147*G147</f>
        <v>1026624</v>
      </c>
      <c r="J147" s="38"/>
      <c r="K147" s="38"/>
    </row>
    <row r="148" spans="1:11" ht="11.25">
      <c r="A148" s="209"/>
      <c r="B148" s="38" t="s">
        <v>240</v>
      </c>
      <c r="C148" s="115" t="s">
        <v>6</v>
      </c>
      <c r="D148" s="115">
        <v>30</v>
      </c>
      <c r="E148" s="145">
        <v>67139</v>
      </c>
      <c r="F148" s="146">
        <v>20</v>
      </c>
      <c r="G148" s="147">
        <f aca="true" t="shared" si="13" ref="G148:G161">E148*1.2</f>
        <v>80566.8</v>
      </c>
      <c r="H148" s="163">
        <f t="shared" si="12"/>
        <v>2014170</v>
      </c>
      <c r="I148" s="145">
        <f aca="true" t="shared" si="14" ref="I148:I161">D148*G148</f>
        <v>2417004</v>
      </c>
      <c r="J148" s="38"/>
      <c r="K148" s="38"/>
    </row>
    <row r="149" spans="1:11" ht="11.25">
      <c r="A149" s="209"/>
      <c r="B149" s="38" t="s">
        <v>241</v>
      </c>
      <c r="C149" s="115" t="s">
        <v>6</v>
      </c>
      <c r="D149" s="115">
        <v>50</v>
      </c>
      <c r="E149" s="145">
        <v>11118</v>
      </c>
      <c r="F149" s="146">
        <v>20</v>
      </c>
      <c r="G149" s="147">
        <f t="shared" si="13"/>
        <v>13341.6</v>
      </c>
      <c r="H149" s="163">
        <f t="shared" si="12"/>
        <v>555900</v>
      </c>
      <c r="I149" s="145">
        <f t="shared" si="14"/>
        <v>667080</v>
      </c>
      <c r="J149" s="38"/>
      <c r="K149" s="38"/>
    </row>
    <row r="150" spans="1:11" ht="11.25">
      <c r="A150" s="209"/>
      <c r="B150" s="38" t="s">
        <v>242</v>
      </c>
      <c r="C150" s="115" t="s">
        <v>6</v>
      </c>
      <c r="D150" s="115">
        <v>15</v>
      </c>
      <c r="E150" s="145">
        <v>6291</v>
      </c>
      <c r="F150" s="146">
        <v>20</v>
      </c>
      <c r="G150" s="147">
        <f t="shared" si="13"/>
        <v>7549.2</v>
      </c>
      <c r="H150" s="163">
        <f t="shared" si="12"/>
        <v>94365</v>
      </c>
      <c r="I150" s="145">
        <f t="shared" si="14"/>
        <v>113238</v>
      </c>
      <c r="J150" s="38"/>
      <c r="K150" s="38"/>
    </row>
    <row r="151" spans="1:11" ht="11.25">
      <c r="A151" s="209"/>
      <c r="B151" s="38" t="s">
        <v>243</v>
      </c>
      <c r="C151" s="115" t="s">
        <v>6</v>
      </c>
      <c r="D151" s="115">
        <v>8</v>
      </c>
      <c r="E151" s="145">
        <v>39826</v>
      </c>
      <c r="F151" s="146">
        <v>20</v>
      </c>
      <c r="G151" s="147">
        <f t="shared" si="13"/>
        <v>47791.2</v>
      </c>
      <c r="H151" s="163">
        <f t="shared" si="12"/>
        <v>318608</v>
      </c>
      <c r="I151" s="145">
        <f t="shared" si="14"/>
        <v>382329.6</v>
      </c>
      <c r="J151" s="38"/>
      <c r="K151" s="38"/>
    </row>
    <row r="152" spans="1:11" ht="11.25">
      <c r="A152" s="209"/>
      <c r="B152" s="38" t="s">
        <v>244</v>
      </c>
      <c r="C152" s="115" t="s">
        <v>6</v>
      </c>
      <c r="D152" s="115">
        <v>1</v>
      </c>
      <c r="E152" s="145">
        <v>11630</v>
      </c>
      <c r="F152" s="146">
        <v>20</v>
      </c>
      <c r="G152" s="147">
        <f t="shared" si="13"/>
        <v>13956</v>
      </c>
      <c r="H152" s="163">
        <f t="shared" si="12"/>
        <v>11630</v>
      </c>
      <c r="I152" s="145">
        <f t="shared" si="14"/>
        <v>13956</v>
      </c>
      <c r="J152" s="38"/>
      <c r="K152" s="38"/>
    </row>
    <row r="153" spans="1:11" ht="11.25">
      <c r="A153" s="209"/>
      <c r="B153" s="38" t="s">
        <v>245</v>
      </c>
      <c r="C153" s="115" t="s">
        <v>6</v>
      </c>
      <c r="D153" s="115">
        <v>1</v>
      </c>
      <c r="E153" s="145">
        <v>24898</v>
      </c>
      <c r="F153" s="146">
        <v>20</v>
      </c>
      <c r="G153" s="147">
        <f t="shared" si="13"/>
        <v>29877.6</v>
      </c>
      <c r="H153" s="163">
        <f t="shared" si="12"/>
        <v>24898</v>
      </c>
      <c r="I153" s="145">
        <f t="shared" si="14"/>
        <v>29877.6</v>
      </c>
      <c r="J153" s="38"/>
      <c r="K153" s="38"/>
    </row>
    <row r="154" spans="1:11" ht="11.25">
      <c r="A154" s="209"/>
      <c r="B154" s="38" t="s">
        <v>246</v>
      </c>
      <c r="C154" s="38" t="s">
        <v>6</v>
      </c>
      <c r="D154" s="38">
        <v>72</v>
      </c>
      <c r="E154" s="138">
        <v>19492</v>
      </c>
      <c r="F154" s="146">
        <v>20</v>
      </c>
      <c r="G154" s="147">
        <f t="shared" si="13"/>
        <v>23390.399999999998</v>
      </c>
      <c r="H154" s="163">
        <f t="shared" si="12"/>
        <v>1403424</v>
      </c>
      <c r="I154" s="145">
        <f t="shared" si="14"/>
        <v>1684108.7999999998</v>
      </c>
      <c r="J154" s="38"/>
      <c r="K154" s="38"/>
    </row>
    <row r="155" spans="1:11" ht="11.25">
      <c r="A155" s="209"/>
      <c r="B155" s="26" t="s">
        <v>247</v>
      </c>
      <c r="C155" s="38" t="s">
        <v>6</v>
      </c>
      <c r="D155" s="38">
        <v>40</v>
      </c>
      <c r="E155" s="148">
        <v>5168</v>
      </c>
      <c r="F155" s="146">
        <v>20</v>
      </c>
      <c r="G155" s="147">
        <f t="shared" si="13"/>
        <v>6201.599999999999</v>
      </c>
      <c r="H155" s="163">
        <f t="shared" si="12"/>
        <v>206720</v>
      </c>
      <c r="I155" s="145">
        <f t="shared" si="14"/>
        <v>248063.99999999997</v>
      </c>
      <c r="J155" s="38"/>
      <c r="K155" s="38"/>
    </row>
    <row r="156" spans="1:11" ht="11.25">
      <c r="A156" s="209"/>
      <c r="B156" s="38" t="s">
        <v>248</v>
      </c>
      <c r="C156" s="38" t="s">
        <v>8</v>
      </c>
      <c r="D156" s="38">
        <v>4</v>
      </c>
      <c r="E156" s="148">
        <v>2076</v>
      </c>
      <c r="F156" s="146">
        <v>20</v>
      </c>
      <c r="G156" s="147">
        <f t="shared" si="13"/>
        <v>2491.2</v>
      </c>
      <c r="H156" s="163">
        <f t="shared" si="12"/>
        <v>8304</v>
      </c>
      <c r="I156" s="145">
        <f t="shared" si="14"/>
        <v>9964.8</v>
      </c>
      <c r="J156" s="38"/>
      <c r="K156" s="38"/>
    </row>
    <row r="157" spans="1:11" ht="11.25">
      <c r="A157" s="209"/>
      <c r="B157" s="38" t="s">
        <v>249</v>
      </c>
      <c r="C157" s="38" t="s">
        <v>8</v>
      </c>
      <c r="D157" s="38">
        <v>6</v>
      </c>
      <c r="E157" s="148">
        <v>2750</v>
      </c>
      <c r="F157" s="146">
        <v>20</v>
      </c>
      <c r="G157" s="147">
        <f t="shared" si="13"/>
        <v>3300</v>
      </c>
      <c r="H157" s="163">
        <f t="shared" si="12"/>
        <v>16500</v>
      </c>
      <c r="I157" s="145">
        <f t="shared" si="14"/>
        <v>19800</v>
      </c>
      <c r="J157" s="38"/>
      <c r="K157" s="38"/>
    </row>
    <row r="158" spans="1:11" ht="11.25">
      <c r="A158" s="209"/>
      <c r="B158" s="38" t="s">
        <v>250</v>
      </c>
      <c r="C158" s="38" t="s">
        <v>8</v>
      </c>
      <c r="D158" s="38">
        <v>4</v>
      </c>
      <c r="E158" s="148">
        <v>3078</v>
      </c>
      <c r="F158" s="146">
        <v>20</v>
      </c>
      <c r="G158" s="147">
        <f t="shared" si="13"/>
        <v>3693.6</v>
      </c>
      <c r="H158" s="163">
        <f t="shared" si="12"/>
        <v>12312</v>
      </c>
      <c r="I158" s="145">
        <f t="shared" si="14"/>
        <v>14774.4</v>
      </c>
      <c r="J158" s="38"/>
      <c r="K158" s="38"/>
    </row>
    <row r="159" spans="1:11" ht="11.25">
      <c r="A159" s="209"/>
      <c r="B159" s="38" t="s">
        <v>251</v>
      </c>
      <c r="C159" s="38" t="s">
        <v>8</v>
      </c>
      <c r="D159" s="38">
        <v>2</v>
      </c>
      <c r="E159" s="148">
        <v>20196</v>
      </c>
      <c r="F159" s="146">
        <v>20</v>
      </c>
      <c r="G159" s="147">
        <f t="shared" si="13"/>
        <v>24235.2</v>
      </c>
      <c r="H159" s="163">
        <f t="shared" si="12"/>
        <v>40392</v>
      </c>
      <c r="I159" s="145">
        <f t="shared" si="14"/>
        <v>48470.4</v>
      </c>
      <c r="J159" s="38"/>
      <c r="K159" s="38"/>
    </row>
    <row r="160" spans="1:11" ht="11.25">
      <c r="A160" s="209"/>
      <c r="B160" s="38" t="s">
        <v>252</v>
      </c>
      <c r="C160" s="38" t="s">
        <v>8</v>
      </c>
      <c r="D160" s="38">
        <v>2</v>
      </c>
      <c r="E160" s="148">
        <v>19186</v>
      </c>
      <c r="F160" s="146">
        <v>20</v>
      </c>
      <c r="G160" s="147">
        <f t="shared" si="13"/>
        <v>23023.2</v>
      </c>
      <c r="H160" s="163">
        <f t="shared" si="12"/>
        <v>38372</v>
      </c>
      <c r="I160" s="145">
        <f t="shared" si="14"/>
        <v>46046.4</v>
      </c>
      <c r="J160" s="38"/>
      <c r="K160" s="38"/>
    </row>
    <row r="161" spans="1:11" ht="11.25">
      <c r="A161" s="209"/>
      <c r="B161" s="38" t="s">
        <v>253</v>
      </c>
      <c r="C161" s="38" t="s">
        <v>8</v>
      </c>
      <c r="D161" s="38">
        <v>2</v>
      </c>
      <c r="E161" s="148">
        <v>20869</v>
      </c>
      <c r="F161" s="146">
        <v>20</v>
      </c>
      <c r="G161" s="147">
        <f t="shared" si="13"/>
        <v>25042.8</v>
      </c>
      <c r="H161" s="163">
        <f t="shared" si="12"/>
        <v>41738</v>
      </c>
      <c r="I161" s="145">
        <f t="shared" si="14"/>
        <v>50085.6</v>
      </c>
      <c r="J161" s="38"/>
      <c r="K161" s="38"/>
    </row>
    <row r="162" spans="2:9" ht="11.25">
      <c r="B162" s="34"/>
      <c r="C162" s="34"/>
      <c r="D162" s="34"/>
      <c r="E162" s="170"/>
      <c r="F162" s="171"/>
      <c r="G162" s="172"/>
      <c r="H162" s="173"/>
      <c r="I162" s="178"/>
    </row>
    <row r="163" spans="2:9" ht="11.25">
      <c r="B163" s="24" t="s">
        <v>238</v>
      </c>
      <c r="I163" s="153"/>
    </row>
    <row r="167" ht="11.25">
      <c r="I167" s="25"/>
    </row>
    <row r="168" spans="1:11" ht="48">
      <c r="A168" s="82" t="s">
        <v>667</v>
      </c>
      <c r="B168" s="83" t="s">
        <v>0</v>
      </c>
      <c r="C168" s="84" t="s">
        <v>1</v>
      </c>
      <c r="D168" s="84" t="s">
        <v>660</v>
      </c>
      <c r="E168" s="84" t="s">
        <v>661</v>
      </c>
      <c r="F168" s="84" t="s">
        <v>12</v>
      </c>
      <c r="G168" s="84" t="s">
        <v>662</v>
      </c>
      <c r="H168" s="83" t="s">
        <v>663</v>
      </c>
      <c r="I168" s="83" t="s">
        <v>664</v>
      </c>
      <c r="J168" s="85" t="s">
        <v>665</v>
      </c>
      <c r="K168" s="85" t="s">
        <v>666</v>
      </c>
    </row>
    <row r="169" spans="1:11" s="28" customFormat="1" ht="11.25">
      <c r="A169" s="213">
        <v>6</v>
      </c>
      <c r="B169" s="26" t="s">
        <v>254</v>
      </c>
      <c r="C169" s="116" t="s">
        <v>10</v>
      </c>
      <c r="D169" s="26">
        <v>360</v>
      </c>
      <c r="E169" s="26">
        <v>433.5</v>
      </c>
      <c r="F169" s="26">
        <v>20</v>
      </c>
      <c r="G169" s="26">
        <f>E169*1.2</f>
        <v>520.1999999999999</v>
      </c>
      <c r="H169" s="163">
        <f>D169*E169</f>
        <v>156060</v>
      </c>
      <c r="I169" s="27">
        <f>D169*G169</f>
        <v>187271.99999999997</v>
      </c>
      <c r="J169" s="26"/>
      <c r="K169" s="26"/>
    </row>
    <row r="170" spans="1:11" s="28" customFormat="1" ht="11.25">
      <c r="A170" s="213"/>
      <c r="B170" s="26" t="s">
        <v>255</v>
      </c>
      <c r="C170" s="116" t="s">
        <v>8</v>
      </c>
      <c r="D170" s="26">
        <v>360</v>
      </c>
      <c r="E170" s="26">
        <v>12.25</v>
      </c>
      <c r="F170" s="26">
        <v>20</v>
      </c>
      <c r="G170" s="26">
        <f>E170*1.2</f>
        <v>14.7</v>
      </c>
      <c r="H170" s="163">
        <f>D170*E170</f>
        <v>4410</v>
      </c>
      <c r="I170" s="27">
        <f>D170*G170</f>
        <v>5292</v>
      </c>
      <c r="J170" s="26"/>
      <c r="K170" s="26"/>
    </row>
    <row r="171" spans="1:11" s="28" customFormat="1" ht="11.25">
      <c r="A171" s="213"/>
      <c r="B171" s="26" t="s">
        <v>256</v>
      </c>
      <c r="C171" s="116" t="s">
        <v>6</v>
      </c>
      <c r="D171" s="26">
        <v>1</v>
      </c>
      <c r="E171" s="26">
        <v>11000</v>
      </c>
      <c r="F171" s="26">
        <v>20</v>
      </c>
      <c r="G171" s="26">
        <f>E171*1.2</f>
        <v>13200</v>
      </c>
      <c r="H171" s="163">
        <f>D171*E171</f>
        <v>11000</v>
      </c>
      <c r="I171" s="27">
        <f>D171*G171</f>
        <v>13200</v>
      </c>
      <c r="J171" s="26"/>
      <c r="K171" s="26"/>
    </row>
    <row r="172" spans="8:9" ht="11.25">
      <c r="H172" s="161">
        <f>SUM(H6:H171)</f>
        <v>27199529</v>
      </c>
      <c r="I172" s="162">
        <f>SUM(I6:I171)</f>
        <v>32639434.8</v>
      </c>
    </row>
    <row r="173" ht="11.25">
      <c r="B173" s="24" t="s">
        <v>673</v>
      </c>
    </row>
  </sheetData>
  <sheetProtection/>
  <mergeCells count="6">
    <mergeCell ref="A6:A11"/>
    <mergeCell ref="A17:A50"/>
    <mergeCell ref="A58:A65"/>
    <mergeCell ref="A72:A140"/>
    <mergeCell ref="A147:A161"/>
    <mergeCell ref="A169:A17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H54" sqref="H54"/>
    </sheetView>
  </sheetViews>
  <sheetFormatPr defaultColWidth="9.140625" defaultRowHeight="15"/>
  <cols>
    <col min="1" max="1" width="3.8515625" style="0" customWidth="1"/>
    <col min="2" max="2" width="29.28125" style="0" customWidth="1"/>
    <col min="3" max="3" width="8.7109375" style="0" customWidth="1"/>
    <col min="4" max="4" width="11.140625" style="0" customWidth="1"/>
    <col min="5" max="5" width="12.421875" style="0" customWidth="1"/>
    <col min="6" max="6" width="6.421875" style="18" customWidth="1"/>
    <col min="7" max="7" width="13.140625" style="18" customWidth="1"/>
    <col min="8" max="8" width="16.7109375" style="18" customWidth="1"/>
    <col min="9" max="9" width="15.28125" style="0" customWidth="1"/>
  </cols>
  <sheetData>
    <row r="1" spans="1:8" s="19" customFormat="1" ht="9" customHeight="1">
      <c r="A1"/>
      <c r="B1"/>
      <c r="C1"/>
      <c r="D1"/>
      <c r="E1"/>
      <c r="F1" s="18"/>
      <c r="G1" s="18"/>
      <c r="H1" s="18"/>
    </row>
    <row r="2" spans="1:8" s="3" customFormat="1" ht="15.75" customHeight="1">
      <c r="A2"/>
      <c r="B2" s="60" t="s">
        <v>106</v>
      </c>
      <c r="C2" s="61"/>
      <c r="D2" s="61"/>
      <c r="E2" s="61"/>
      <c r="F2" s="18"/>
      <c r="G2" s="18"/>
      <c r="H2" s="18"/>
    </row>
    <row r="3" spans="1:8" s="3" customFormat="1" ht="12" customHeight="1">
      <c r="A3"/>
      <c r="B3"/>
      <c r="C3"/>
      <c r="D3"/>
      <c r="E3"/>
      <c r="F3" s="18"/>
      <c r="G3" s="18"/>
      <c r="H3" s="18"/>
    </row>
    <row r="4" spans="1:11" s="81" customFormat="1" ht="33" customHeight="1" thickBot="1">
      <c r="A4" s="82" t="s">
        <v>667</v>
      </c>
      <c r="B4" s="83" t="s">
        <v>0</v>
      </c>
      <c r="C4" s="84" t="s">
        <v>1</v>
      </c>
      <c r="D4" s="84" t="s">
        <v>660</v>
      </c>
      <c r="E4" s="84" t="s">
        <v>661</v>
      </c>
      <c r="F4" s="84" t="s">
        <v>12</v>
      </c>
      <c r="G4" s="84" t="s">
        <v>662</v>
      </c>
      <c r="H4" s="83" t="s">
        <v>663</v>
      </c>
      <c r="I4" s="83" t="s">
        <v>664</v>
      </c>
      <c r="J4" s="85" t="s">
        <v>665</v>
      </c>
      <c r="K4" s="85" t="s">
        <v>666</v>
      </c>
    </row>
    <row r="5" spans="1:11" s="3" customFormat="1" ht="13.5" customHeight="1">
      <c r="A5" s="217">
        <v>1</v>
      </c>
      <c r="B5" s="4" t="s">
        <v>590</v>
      </c>
      <c r="C5" s="4" t="s">
        <v>6</v>
      </c>
      <c r="D5" s="8">
        <v>60</v>
      </c>
      <c r="E5" s="21">
        <v>6490.000000000001</v>
      </c>
      <c r="F5" s="7">
        <v>20</v>
      </c>
      <c r="G5" s="21">
        <f aca="true" t="shared" si="0" ref="G5:G48">E5*1.2</f>
        <v>7788.000000000001</v>
      </c>
      <c r="H5" s="21">
        <f>D5*E5</f>
        <v>389400.00000000006</v>
      </c>
      <c r="I5" s="134">
        <f>D5*G5</f>
        <v>467280.00000000006</v>
      </c>
      <c r="J5" s="65"/>
      <c r="K5" s="65"/>
    </row>
    <row r="6" spans="1:11" s="3" customFormat="1" ht="13.5" customHeight="1">
      <c r="A6" s="196"/>
      <c r="B6" s="4" t="s">
        <v>591</v>
      </c>
      <c r="C6" s="4" t="s">
        <v>6</v>
      </c>
      <c r="D6" s="8">
        <v>12</v>
      </c>
      <c r="E6" s="20">
        <v>3300.0000000000005</v>
      </c>
      <c r="F6" s="7">
        <v>20</v>
      </c>
      <c r="G6" s="20">
        <f t="shared" si="0"/>
        <v>3960.0000000000005</v>
      </c>
      <c r="H6" s="21">
        <f>D6*E6</f>
        <v>39600.00000000001</v>
      </c>
      <c r="I6" s="134">
        <f>D6*G6</f>
        <v>47520.00000000001</v>
      </c>
      <c r="J6" s="65"/>
      <c r="K6" s="65"/>
    </row>
    <row r="7" spans="1:11" s="3" customFormat="1" ht="13.5" customHeight="1">
      <c r="A7" s="195"/>
      <c r="B7" s="4" t="s">
        <v>592</v>
      </c>
      <c r="C7" s="4" t="s">
        <v>6</v>
      </c>
      <c r="D7" s="8">
        <v>12</v>
      </c>
      <c r="E7" s="21">
        <v>5280</v>
      </c>
      <c r="F7" s="7">
        <v>20</v>
      </c>
      <c r="G7" s="21">
        <f t="shared" si="0"/>
        <v>6336</v>
      </c>
      <c r="H7" s="21">
        <f>D7*E7</f>
        <v>63360</v>
      </c>
      <c r="I7" s="134">
        <f>D7*G7</f>
        <v>76032</v>
      </c>
      <c r="J7" s="65"/>
      <c r="K7" s="65"/>
    </row>
    <row r="8" spans="1:9" s="52" customFormat="1" ht="12.75" customHeight="1">
      <c r="A8" s="48"/>
      <c r="B8" s="59" t="s">
        <v>593</v>
      </c>
      <c r="C8" s="59"/>
      <c r="D8" s="49"/>
      <c r="E8" s="50"/>
      <c r="F8" s="51"/>
      <c r="G8" s="50"/>
      <c r="H8" s="50"/>
      <c r="I8" s="135"/>
    </row>
    <row r="9" spans="1:9" s="52" customFormat="1" ht="12.75" customHeight="1">
      <c r="A9" s="48"/>
      <c r="B9" s="59"/>
      <c r="C9" s="59"/>
      <c r="D9" s="49"/>
      <c r="E9" s="50"/>
      <c r="F9" s="51"/>
      <c r="G9" s="50"/>
      <c r="H9" s="50"/>
      <c r="I9" s="135"/>
    </row>
    <row r="10" spans="1:9" s="52" customFormat="1" ht="12.75" customHeight="1">
      <c r="A10" s="48"/>
      <c r="B10" s="59"/>
      <c r="C10" s="59"/>
      <c r="D10" s="49"/>
      <c r="E10" s="50"/>
      <c r="F10" s="51"/>
      <c r="G10" s="50"/>
      <c r="H10" s="50"/>
      <c r="I10" s="135"/>
    </row>
    <row r="11" spans="1:9" s="52" customFormat="1" ht="12.75" customHeight="1">
      <c r="A11" s="48"/>
      <c r="B11" s="59"/>
      <c r="C11" s="59"/>
      <c r="D11" s="49"/>
      <c r="E11" s="50"/>
      <c r="F11" s="51"/>
      <c r="G11" s="50"/>
      <c r="H11" s="50"/>
      <c r="I11" s="135"/>
    </row>
    <row r="12" spans="1:11" s="81" customFormat="1" ht="33" customHeight="1">
      <c r="A12" s="82" t="s">
        <v>667</v>
      </c>
      <c r="B12" s="83" t="s">
        <v>0</v>
      </c>
      <c r="C12" s="84" t="s">
        <v>1</v>
      </c>
      <c r="D12" s="84" t="s">
        <v>660</v>
      </c>
      <c r="E12" s="84" t="s">
        <v>661</v>
      </c>
      <c r="F12" s="84" t="s">
        <v>12</v>
      </c>
      <c r="G12" s="84" t="s">
        <v>662</v>
      </c>
      <c r="H12" s="83" t="s">
        <v>663</v>
      </c>
      <c r="I12" s="120" t="s">
        <v>664</v>
      </c>
      <c r="J12" s="85" t="s">
        <v>665</v>
      </c>
      <c r="K12" s="85" t="s">
        <v>666</v>
      </c>
    </row>
    <row r="13" spans="1:11" s="3" customFormat="1" ht="12" customHeight="1">
      <c r="A13" s="194">
        <v>2</v>
      </c>
      <c r="B13" s="4" t="s">
        <v>581</v>
      </c>
      <c r="C13" s="4" t="s">
        <v>6</v>
      </c>
      <c r="D13" s="8">
        <v>11</v>
      </c>
      <c r="E13" s="21">
        <v>15739.900000000001</v>
      </c>
      <c r="F13" s="7">
        <v>20</v>
      </c>
      <c r="G13" s="21">
        <f t="shared" si="0"/>
        <v>18887.88</v>
      </c>
      <c r="H13" s="21">
        <f aca="true" t="shared" si="1" ref="H13:H20">D13*E13</f>
        <v>173138.90000000002</v>
      </c>
      <c r="I13" s="134">
        <f aca="true" t="shared" si="2" ref="I13:I20">D13*G13</f>
        <v>207766.68000000002</v>
      </c>
      <c r="J13" s="65"/>
      <c r="K13" s="65"/>
    </row>
    <row r="14" spans="1:11" s="3" customFormat="1" ht="12" customHeight="1">
      <c r="A14" s="196"/>
      <c r="B14" s="4" t="s">
        <v>582</v>
      </c>
      <c r="C14" s="4" t="s">
        <v>6</v>
      </c>
      <c r="D14" s="8">
        <v>11</v>
      </c>
      <c r="E14" s="21">
        <v>8649.300000000001</v>
      </c>
      <c r="F14" s="7">
        <v>20</v>
      </c>
      <c r="G14" s="21">
        <f t="shared" si="0"/>
        <v>10379.160000000002</v>
      </c>
      <c r="H14" s="21">
        <f t="shared" si="1"/>
        <v>95142.30000000002</v>
      </c>
      <c r="I14" s="134">
        <f t="shared" si="2"/>
        <v>114170.76000000002</v>
      </c>
      <c r="J14" s="65"/>
      <c r="K14" s="65"/>
    </row>
    <row r="15" spans="1:11" s="3" customFormat="1" ht="12" customHeight="1">
      <c r="A15" s="196"/>
      <c r="B15" s="4" t="s">
        <v>583</v>
      </c>
      <c r="C15" s="4" t="s">
        <v>6</v>
      </c>
      <c r="D15" s="8">
        <v>5</v>
      </c>
      <c r="E15" s="20">
        <v>106392.00000000001</v>
      </c>
      <c r="F15" s="7">
        <v>20</v>
      </c>
      <c r="G15" s="20">
        <f t="shared" si="0"/>
        <v>127670.40000000001</v>
      </c>
      <c r="H15" s="21">
        <f t="shared" si="1"/>
        <v>531960.0000000001</v>
      </c>
      <c r="I15" s="134">
        <f t="shared" si="2"/>
        <v>638352</v>
      </c>
      <c r="J15" s="65"/>
      <c r="K15" s="65"/>
    </row>
    <row r="16" spans="1:11" s="3" customFormat="1" ht="12" customHeight="1">
      <c r="A16" s="196"/>
      <c r="B16" s="4" t="s">
        <v>584</v>
      </c>
      <c r="C16" s="4" t="s">
        <v>6</v>
      </c>
      <c r="D16" s="8">
        <v>1</v>
      </c>
      <c r="E16" s="20">
        <v>18973.9</v>
      </c>
      <c r="F16" s="7">
        <v>20</v>
      </c>
      <c r="G16" s="20">
        <f t="shared" si="0"/>
        <v>22768.68</v>
      </c>
      <c r="H16" s="21">
        <f t="shared" si="1"/>
        <v>18973.9</v>
      </c>
      <c r="I16" s="134">
        <f t="shared" si="2"/>
        <v>22768.68</v>
      </c>
      <c r="J16" s="65"/>
      <c r="K16" s="65"/>
    </row>
    <row r="17" spans="1:11" s="3" customFormat="1" ht="12" customHeight="1">
      <c r="A17" s="196"/>
      <c r="B17" s="4" t="s">
        <v>585</v>
      </c>
      <c r="C17" s="4" t="s">
        <v>6</v>
      </c>
      <c r="D17" s="8">
        <v>1</v>
      </c>
      <c r="E17" s="20">
        <v>17609.9</v>
      </c>
      <c r="F17" s="11">
        <v>20</v>
      </c>
      <c r="G17" s="20">
        <f t="shared" si="0"/>
        <v>21131.88</v>
      </c>
      <c r="H17" s="21">
        <f t="shared" si="1"/>
        <v>17609.9</v>
      </c>
      <c r="I17" s="134">
        <f t="shared" si="2"/>
        <v>21131.88</v>
      </c>
      <c r="J17" s="65"/>
      <c r="K17" s="65"/>
    </row>
    <row r="18" spans="1:11" s="3" customFormat="1" ht="12" customHeight="1">
      <c r="A18" s="196"/>
      <c r="B18" s="4" t="s">
        <v>586</v>
      </c>
      <c r="C18" s="4" t="s">
        <v>6</v>
      </c>
      <c r="D18" s="8">
        <v>6</v>
      </c>
      <c r="E18" s="20">
        <v>25899.500000000004</v>
      </c>
      <c r="F18" s="7">
        <v>20</v>
      </c>
      <c r="G18" s="20">
        <f t="shared" si="0"/>
        <v>31079.4</v>
      </c>
      <c r="H18" s="21">
        <f t="shared" si="1"/>
        <v>155397.00000000003</v>
      </c>
      <c r="I18" s="134">
        <f t="shared" si="2"/>
        <v>186476.40000000002</v>
      </c>
      <c r="J18" s="65"/>
      <c r="K18" s="65"/>
    </row>
    <row r="19" spans="1:11" s="3" customFormat="1" ht="12" customHeight="1">
      <c r="A19" s="196"/>
      <c r="B19" s="4" t="s">
        <v>587</v>
      </c>
      <c r="C19" s="4" t="s">
        <v>6</v>
      </c>
      <c r="D19" s="8">
        <v>6</v>
      </c>
      <c r="E19" s="20">
        <v>5032.5</v>
      </c>
      <c r="F19" s="7">
        <v>20</v>
      </c>
      <c r="G19" s="20">
        <f t="shared" si="0"/>
        <v>6039</v>
      </c>
      <c r="H19" s="21">
        <f t="shared" si="1"/>
        <v>30195</v>
      </c>
      <c r="I19" s="134">
        <f t="shared" si="2"/>
        <v>36234</v>
      </c>
      <c r="J19" s="65"/>
      <c r="K19" s="65"/>
    </row>
    <row r="20" spans="1:11" s="3" customFormat="1" ht="12" customHeight="1">
      <c r="A20" s="195"/>
      <c r="B20" s="4" t="s">
        <v>588</v>
      </c>
      <c r="C20" s="4" t="s">
        <v>6</v>
      </c>
      <c r="D20" s="8">
        <v>36</v>
      </c>
      <c r="E20" s="21">
        <v>5627.6</v>
      </c>
      <c r="F20" s="7">
        <v>20</v>
      </c>
      <c r="G20" s="21">
        <f t="shared" si="0"/>
        <v>6753.12</v>
      </c>
      <c r="H20" s="21">
        <f t="shared" si="1"/>
        <v>202593.6</v>
      </c>
      <c r="I20" s="134">
        <f t="shared" si="2"/>
        <v>243112.32</v>
      </c>
      <c r="J20" s="65"/>
      <c r="K20" s="65"/>
    </row>
    <row r="21" spans="1:9" s="52" customFormat="1" ht="12.75" customHeight="1">
      <c r="A21" s="48"/>
      <c r="B21" s="59" t="s">
        <v>589</v>
      </c>
      <c r="C21" s="59"/>
      <c r="D21" s="49"/>
      <c r="E21" s="50"/>
      <c r="F21" s="51"/>
      <c r="G21" s="50"/>
      <c r="H21" s="50"/>
      <c r="I21" s="135"/>
    </row>
    <row r="22" spans="1:9" s="52" customFormat="1" ht="12.75" customHeight="1">
      <c r="A22" s="48"/>
      <c r="B22" s="59"/>
      <c r="C22" s="59"/>
      <c r="D22" s="49"/>
      <c r="E22" s="50"/>
      <c r="F22" s="51"/>
      <c r="G22" s="50"/>
      <c r="H22" s="50"/>
      <c r="I22" s="135"/>
    </row>
    <row r="23" spans="1:9" s="52" customFormat="1" ht="12.75" customHeight="1">
      <c r="A23" s="48"/>
      <c r="B23" s="59"/>
      <c r="C23" s="59"/>
      <c r="D23" s="49"/>
      <c r="E23" s="50"/>
      <c r="F23" s="51"/>
      <c r="G23" s="50"/>
      <c r="H23" s="50"/>
      <c r="I23" s="135"/>
    </row>
    <row r="24" spans="1:9" s="52" customFormat="1" ht="12.75" customHeight="1">
      <c r="A24" s="48"/>
      <c r="B24" s="59"/>
      <c r="C24" s="59"/>
      <c r="D24" s="49"/>
      <c r="E24" s="50"/>
      <c r="F24" s="51"/>
      <c r="G24" s="50"/>
      <c r="H24" s="50"/>
      <c r="I24" s="135"/>
    </row>
    <row r="25" spans="1:11" s="81" customFormat="1" ht="33" customHeight="1">
      <c r="A25" s="82" t="s">
        <v>667</v>
      </c>
      <c r="B25" s="83" t="s">
        <v>0</v>
      </c>
      <c r="C25" s="84" t="s">
        <v>1</v>
      </c>
      <c r="D25" s="84" t="s">
        <v>660</v>
      </c>
      <c r="E25" s="84" t="s">
        <v>661</v>
      </c>
      <c r="F25" s="84" t="s">
        <v>12</v>
      </c>
      <c r="G25" s="84" t="s">
        <v>662</v>
      </c>
      <c r="H25" s="83" t="s">
        <v>663</v>
      </c>
      <c r="I25" s="120" t="s">
        <v>664</v>
      </c>
      <c r="J25" s="85" t="s">
        <v>665</v>
      </c>
      <c r="K25" s="85" t="s">
        <v>666</v>
      </c>
    </row>
    <row r="26" spans="1:11" s="3" customFormat="1" ht="12.75" customHeight="1">
      <c r="A26" s="193">
        <v>3</v>
      </c>
      <c r="B26" s="4" t="s">
        <v>570</v>
      </c>
      <c r="C26" s="4" t="s">
        <v>6</v>
      </c>
      <c r="D26" s="8">
        <v>2</v>
      </c>
      <c r="E26" s="21">
        <v>88356.84</v>
      </c>
      <c r="F26" s="7">
        <v>20</v>
      </c>
      <c r="G26" s="21">
        <f t="shared" si="0"/>
        <v>106028.208</v>
      </c>
      <c r="H26" s="21">
        <f aca="true" t="shared" si="3" ref="H26:H36">D26*E26</f>
        <v>176713.68</v>
      </c>
      <c r="I26" s="134">
        <f aca="true" t="shared" si="4" ref="I26:I36">D26*G26</f>
        <v>212056.416</v>
      </c>
      <c r="J26" s="65"/>
      <c r="K26" s="65"/>
    </row>
    <row r="27" spans="1:11" s="3" customFormat="1" ht="12.75" customHeight="1">
      <c r="A27" s="193"/>
      <c r="B27" s="4" t="s">
        <v>571</v>
      </c>
      <c r="C27" s="4" t="s">
        <v>6</v>
      </c>
      <c r="D27" s="8">
        <v>2</v>
      </c>
      <c r="E27" s="21">
        <v>29941.758</v>
      </c>
      <c r="F27" s="7">
        <v>20</v>
      </c>
      <c r="G27" s="21">
        <f t="shared" si="0"/>
        <v>35930.1096</v>
      </c>
      <c r="H27" s="21">
        <f t="shared" si="3"/>
        <v>59883.516</v>
      </c>
      <c r="I27" s="134">
        <f t="shared" si="4"/>
        <v>71860.2192</v>
      </c>
      <c r="J27" s="65"/>
      <c r="K27" s="65"/>
    </row>
    <row r="28" spans="1:11" s="3" customFormat="1" ht="12.75" customHeight="1">
      <c r="A28" s="193"/>
      <c r="B28" s="4" t="s">
        <v>572</v>
      </c>
      <c r="C28" s="4" t="s">
        <v>6</v>
      </c>
      <c r="D28" s="8">
        <v>1</v>
      </c>
      <c r="E28" s="20">
        <v>5764.638000000001</v>
      </c>
      <c r="F28" s="7">
        <v>20</v>
      </c>
      <c r="G28" s="20">
        <f t="shared" si="0"/>
        <v>6917.565600000001</v>
      </c>
      <c r="H28" s="21">
        <f t="shared" si="3"/>
        <v>5764.638000000001</v>
      </c>
      <c r="I28" s="134">
        <f t="shared" si="4"/>
        <v>6917.565600000001</v>
      </c>
      <c r="J28" s="65"/>
      <c r="K28" s="65"/>
    </row>
    <row r="29" spans="1:11" s="3" customFormat="1" ht="12.75" customHeight="1">
      <c r="A29" s="193"/>
      <c r="B29" s="4" t="s">
        <v>573</v>
      </c>
      <c r="C29" s="4" t="s">
        <v>6</v>
      </c>
      <c r="D29" s="8">
        <v>5</v>
      </c>
      <c r="E29" s="20">
        <v>3417.15</v>
      </c>
      <c r="F29" s="7">
        <v>20</v>
      </c>
      <c r="G29" s="20">
        <f t="shared" si="0"/>
        <v>4100.58</v>
      </c>
      <c r="H29" s="21">
        <f t="shared" si="3"/>
        <v>17085.75</v>
      </c>
      <c r="I29" s="134">
        <f t="shared" si="4"/>
        <v>20502.9</v>
      </c>
      <c r="J29" s="65"/>
      <c r="K29" s="65"/>
    </row>
    <row r="30" spans="1:11" s="3" customFormat="1" ht="12.75" customHeight="1">
      <c r="A30" s="193"/>
      <c r="B30" s="4" t="s">
        <v>574</v>
      </c>
      <c r="C30" s="4" t="s">
        <v>6</v>
      </c>
      <c r="D30" s="8">
        <v>8</v>
      </c>
      <c r="E30" s="20">
        <v>27687.066000000003</v>
      </c>
      <c r="F30" s="11">
        <v>20</v>
      </c>
      <c r="G30" s="20">
        <f t="shared" si="0"/>
        <v>33224.4792</v>
      </c>
      <c r="H30" s="21">
        <f t="shared" si="3"/>
        <v>221496.52800000002</v>
      </c>
      <c r="I30" s="134">
        <f t="shared" si="4"/>
        <v>265795.8336</v>
      </c>
      <c r="J30" s="65"/>
      <c r="K30" s="65"/>
    </row>
    <row r="31" spans="1:11" s="3" customFormat="1" ht="12.75" customHeight="1">
      <c r="A31" s="193"/>
      <c r="B31" s="4" t="s">
        <v>107</v>
      </c>
      <c r="C31" s="4" t="s">
        <v>6</v>
      </c>
      <c r="D31" s="8">
        <v>8</v>
      </c>
      <c r="E31" s="20">
        <v>39660.26900000001</v>
      </c>
      <c r="F31" s="11">
        <v>20</v>
      </c>
      <c r="G31" s="20">
        <f t="shared" si="0"/>
        <v>47592.32280000001</v>
      </c>
      <c r="H31" s="21">
        <f t="shared" si="3"/>
        <v>317282.15200000006</v>
      </c>
      <c r="I31" s="134">
        <f t="shared" si="4"/>
        <v>380738.5824000001</v>
      </c>
      <c r="J31" s="65"/>
      <c r="K31" s="65"/>
    </row>
    <row r="32" spans="1:11" s="3" customFormat="1" ht="12.75" customHeight="1">
      <c r="A32" s="193"/>
      <c r="B32" s="4" t="s">
        <v>575</v>
      </c>
      <c r="C32" s="4" t="s">
        <v>6</v>
      </c>
      <c r="D32" s="8">
        <v>6</v>
      </c>
      <c r="E32" s="20">
        <v>4705.008</v>
      </c>
      <c r="F32" s="7">
        <v>20</v>
      </c>
      <c r="G32" s="20">
        <f t="shared" si="0"/>
        <v>5646.009599999999</v>
      </c>
      <c r="H32" s="21">
        <f t="shared" si="3"/>
        <v>28230.048</v>
      </c>
      <c r="I32" s="134">
        <f t="shared" si="4"/>
        <v>33876.0576</v>
      </c>
      <c r="J32" s="65"/>
      <c r="K32" s="65"/>
    </row>
    <row r="33" spans="1:11" s="3" customFormat="1" ht="12.75" customHeight="1">
      <c r="A33" s="193"/>
      <c r="B33" s="4" t="s">
        <v>576</v>
      </c>
      <c r="C33" s="4" t="s">
        <v>6</v>
      </c>
      <c r="D33" s="8">
        <v>4</v>
      </c>
      <c r="E33" s="20">
        <v>104001.744</v>
      </c>
      <c r="F33" s="7">
        <v>20</v>
      </c>
      <c r="G33" s="20">
        <f t="shared" si="0"/>
        <v>124802.0928</v>
      </c>
      <c r="H33" s="21">
        <f t="shared" si="3"/>
        <v>416006.976</v>
      </c>
      <c r="I33" s="134">
        <f t="shared" si="4"/>
        <v>499208.3712</v>
      </c>
      <c r="J33" s="65"/>
      <c r="K33" s="65"/>
    </row>
    <row r="34" spans="1:11" s="3" customFormat="1" ht="12.75" customHeight="1">
      <c r="A34" s="193"/>
      <c r="B34" s="4" t="s">
        <v>577</v>
      </c>
      <c r="C34" s="4" t="s">
        <v>6</v>
      </c>
      <c r="D34" s="8">
        <v>5</v>
      </c>
      <c r="E34" s="20">
        <v>19865.868000000002</v>
      </c>
      <c r="F34" s="7">
        <v>20</v>
      </c>
      <c r="G34" s="20">
        <f t="shared" si="0"/>
        <v>23839.0416</v>
      </c>
      <c r="H34" s="21">
        <f t="shared" si="3"/>
        <v>99329.34000000001</v>
      </c>
      <c r="I34" s="134">
        <f t="shared" si="4"/>
        <v>119195.208</v>
      </c>
      <c r="J34" s="65"/>
      <c r="K34" s="65"/>
    </row>
    <row r="35" spans="1:11" s="3" customFormat="1" ht="12.75" customHeight="1">
      <c r="A35" s="193"/>
      <c r="B35" s="4" t="s">
        <v>578</v>
      </c>
      <c r="C35" s="4" t="s">
        <v>6</v>
      </c>
      <c r="D35" s="8">
        <v>3</v>
      </c>
      <c r="E35" s="20">
        <v>33871.794</v>
      </c>
      <c r="F35" s="11">
        <v>20</v>
      </c>
      <c r="G35" s="20">
        <f t="shared" si="0"/>
        <v>40646.1528</v>
      </c>
      <c r="H35" s="21">
        <f t="shared" si="3"/>
        <v>101615.38200000001</v>
      </c>
      <c r="I35" s="134">
        <f t="shared" si="4"/>
        <v>121938.4584</v>
      </c>
      <c r="J35" s="65"/>
      <c r="K35" s="65"/>
    </row>
    <row r="36" spans="1:11" s="3" customFormat="1" ht="12.75" customHeight="1">
      <c r="A36" s="193"/>
      <c r="B36" s="4" t="s">
        <v>579</v>
      </c>
      <c r="C36" s="4" t="s">
        <v>6</v>
      </c>
      <c r="D36" s="8">
        <v>1</v>
      </c>
      <c r="E36" s="20">
        <v>19942.362</v>
      </c>
      <c r="F36" s="7">
        <v>20</v>
      </c>
      <c r="G36" s="20">
        <f>E36*1.2</f>
        <v>23930.8344</v>
      </c>
      <c r="H36" s="21">
        <f t="shared" si="3"/>
        <v>19942.362</v>
      </c>
      <c r="I36" s="134">
        <f t="shared" si="4"/>
        <v>23930.8344</v>
      </c>
      <c r="J36" s="65"/>
      <c r="K36" s="65"/>
    </row>
    <row r="37" spans="1:9" s="52" customFormat="1" ht="11.25">
      <c r="A37" s="48"/>
      <c r="B37" s="59" t="s">
        <v>580</v>
      </c>
      <c r="C37" s="59"/>
      <c r="D37" s="49"/>
      <c r="E37" s="50"/>
      <c r="F37" s="51"/>
      <c r="G37" s="50"/>
      <c r="H37" s="50"/>
      <c r="I37" s="135"/>
    </row>
    <row r="38" spans="1:9" s="52" customFormat="1" ht="11.25">
      <c r="A38" s="48"/>
      <c r="B38" s="59"/>
      <c r="C38" s="59"/>
      <c r="D38" s="49"/>
      <c r="E38" s="50"/>
      <c r="F38" s="51"/>
      <c r="G38" s="50"/>
      <c r="H38" s="50"/>
      <c r="I38" s="135"/>
    </row>
    <row r="39" spans="1:9" s="52" customFormat="1" ht="11.25">
      <c r="A39" s="48"/>
      <c r="B39" s="59"/>
      <c r="C39" s="59"/>
      <c r="D39" s="49"/>
      <c r="E39" s="50"/>
      <c r="F39" s="51"/>
      <c r="G39" s="50"/>
      <c r="H39" s="50"/>
      <c r="I39" s="135"/>
    </row>
    <row r="40" spans="1:9" s="52" customFormat="1" ht="11.25">
      <c r="A40" s="48"/>
      <c r="B40" s="59"/>
      <c r="C40" s="59"/>
      <c r="D40" s="49"/>
      <c r="E40" s="50"/>
      <c r="F40" s="51"/>
      <c r="G40" s="50"/>
      <c r="H40" s="50"/>
      <c r="I40" s="135"/>
    </row>
    <row r="41" spans="1:11" s="81" customFormat="1" ht="33" customHeight="1">
      <c r="A41" s="82" t="s">
        <v>667</v>
      </c>
      <c r="B41" s="83" t="s">
        <v>0</v>
      </c>
      <c r="C41" s="84" t="s">
        <v>1</v>
      </c>
      <c r="D41" s="84" t="s">
        <v>660</v>
      </c>
      <c r="E41" s="84" t="s">
        <v>661</v>
      </c>
      <c r="F41" s="84" t="s">
        <v>12</v>
      </c>
      <c r="G41" s="84" t="s">
        <v>662</v>
      </c>
      <c r="H41" s="83" t="s">
        <v>663</v>
      </c>
      <c r="I41" s="120" t="s">
        <v>664</v>
      </c>
      <c r="J41" s="85" t="s">
        <v>665</v>
      </c>
      <c r="K41" s="85" t="s">
        <v>666</v>
      </c>
    </row>
    <row r="42" spans="1:11" s="3" customFormat="1" ht="11.25">
      <c r="A42" s="194">
        <v>4</v>
      </c>
      <c r="B42" s="4" t="s">
        <v>108</v>
      </c>
      <c r="C42" s="8" t="s">
        <v>6</v>
      </c>
      <c r="D42" s="8">
        <v>3</v>
      </c>
      <c r="E42" s="21">
        <v>2200</v>
      </c>
      <c r="F42" s="7">
        <v>20</v>
      </c>
      <c r="G42" s="21">
        <f t="shared" si="0"/>
        <v>2640</v>
      </c>
      <c r="H42" s="21">
        <f aca="true" t="shared" si="5" ref="H42:H48">D42*E42</f>
        <v>6600</v>
      </c>
      <c r="I42" s="134">
        <f aca="true" t="shared" si="6" ref="I42:I48">D42*G42</f>
        <v>7920</v>
      </c>
      <c r="J42" s="65"/>
      <c r="K42" s="65"/>
    </row>
    <row r="43" spans="1:11" s="3" customFormat="1" ht="11.25">
      <c r="A43" s="196"/>
      <c r="B43" s="4" t="s">
        <v>109</v>
      </c>
      <c r="C43" s="8" t="s">
        <v>6</v>
      </c>
      <c r="D43" s="8">
        <v>1</v>
      </c>
      <c r="E43" s="21">
        <v>2200</v>
      </c>
      <c r="F43" s="7">
        <v>20</v>
      </c>
      <c r="G43" s="21">
        <f t="shared" si="0"/>
        <v>2640</v>
      </c>
      <c r="H43" s="21">
        <f t="shared" si="5"/>
        <v>2200</v>
      </c>
      <c r="I43" s="134">
        <f t="shared" si="6"/>
        <v>2640</v>
      </c>
      <c r="J43" s="65"/>
      <c r="K43" s="65"/>
    </row>
    <row r="44" spans="1:11" s="3" customFormat="1" ht="11.25">
      <c r="A44" s="196"/>
      <c r="B44" s="4" t="s">
        <v>110</v>
      </c>
      <c r="C44" s="8" t="s">
        <v>6</v>
      </c>
      <c r="D44" s="8">
        <v>1</v>
      </c>
      <c r="E44" s="20">
        <v>2200</v>
      </c>
      <c r="F44" s="7">
        <v>20</v>
      </c>
      <c r="G44" s="20">
        <f t="shared" si="0"/>
        <v>2640</v>
      </c>
      <c r="H44" s="21">
        <f t="shared" si="5"/>
        <v>2200</v>
      </c>
      <c r="I44" s="134">
        <f t="shared" si="6"/>
        <v>2640</v>
      </c>
      <c r="J44" s="65"/>
      <c r="K44" s="65"/>
    </row>
    <row r="45" spans="1:11" s="3" customFormat="1" ht="12.75" customHeight="1">
      <c r="A45" s="196"/>
      <c r="B45" s="4" t="s">
        <v>111</v>
      </c>
      <c r="C45" s="8" t="s">
        <v>6</v>
      </c>
      <c r="D45" s="8">
        <v>1</v>
      </c>
      <c r="E45" s="20">
        <v>2200</v>
      </c>
      <c r="F45" s="7">
        <v>20</v>
      </c>
      <c r="G45" s="20">
        <f t="shared" si="0"/>
        <v>2640</v>
      </c>
      <c r="H45" s="21">
        <f t="shared" si="5"/>
        <v>2200</v>
      </c>
      <c r="I45" s="134">
        <f t="shared" si="6"/>
        <v>2640</v>
      </c>
      <c r="J45" s="65"/>
      <c r="K45" s="65"/>
    </row>
    <row r="46" spans="1:11" s="12" customFormat="1" ht="12" customHeight="1">
      <c r="A46" s="196"/>
      <c r="B46" s="4" t="s">
        <v>112</v>
      </c>
      <c r="C46" s="8" t="s">
        <v>6</v>
      </c>
      <c r="D46" s="8">
        <v>1</v>
      </c>
      <c r="E46" s="20">
        <v>2200</v>
      </c>
      <c r="F46" s="7">
        <v>20</v>
      </c>
      <c r="G46" s="20">
        <f t="shared" si="0"/>
        <v>2640</v>
      </c>
      <c r="H46" s="21">
        <f t="shared" si="5"/>
        <v>2200</v>
      </c>
      <c r="I46" s="134">
        <f t="shared" si="6"/>
        <v>2640</v>
      </c>
      <c r="J46" s="22"/>
      <c r="K46" s="22"/>
    </row>
    <row r="47" spans="1:11" ht="12" customHeight="1">
      <c r="A47" s="196"/>
      <c r="B47" s="4" t="s">
        <v>113</v>
      </c>
      <c r="C47" s="8" t="s">
        <v>8</v>
      </c>
      <c r="D47" s="8">
        <v>1000</v>
      </c>
      <c r="E47" s="20">
        <v>55.00000000000001</v>
      </c>
      <c r="F47" s="11">
        <v>20</v>
      </c>
      <c r="G47" s="20">
        <f t="shared" si="0"/>
        <v>66</v>
      </c>
      <c r="H47" s="21">
        <f t="shared" si="5"/>
        <v>55000.00000000001</v>
      </c>
      <c r="I47" s="134">
        <f t="shared" si="6"/>
        <v>66000</v>
      </c>
      <c r="J47" s="1"/>
      <c r="K47" s="1"/>
    </row>
    <row r="48" spans="1:11" ht="12" customHeight="1">
      <c r="A48" s="195"/>
      <c r="B48" s="4" t="s">
        <v>114</v>
      </c>
      <c r="C48" s="8" t="s">
        <v>8</v>
      </c>
      <c r="D48" s="8">
        <v>100</v>
      </c>
      <c r="E48" s="20">
        <v>55.00000000000001</v>
      </c>
      <c r="F48" s="7">
        <v>20</v>
      </c>
      <c r="G48" s="20">
        <f t="shared" si="0"/>
        <v>66</v>
      </c>
      <c r="H48" s="21">
        <f t="shared" si="5"/>
        <v>5500.000000000001</v>
      </c>
      <c r="I48" s="134">
        <f t="shared" si="6"/>
        <v>6600</v>
      </c>
      <c r="J48" s="1"/>
      <c r="K48" s="1"/>
    </row>
    <row r="49" spans="1:9" s="24" customFormat="1" ht="14.25" customHeight="1">
      <c r="A49" s="28"/>
      <c r="B49" s="109" t="s">
        <v>546</v>
      </c>
      <c r="C49" s="28"/>
      <c r="D49" s="28"/>
      <c r="E49" s="28"/>
      <c r="F49" s="140"/>
      <c r="G49" s="140"/>
      <c r="H49" s="141">
        <f>SUM(H5:H48)</f>
        <v>3256620.9720000005</v>
      </c>
      <c r="I49" s="142">
        <f>SUM(I5:I48)</f>
        <v>3907945.1664</v>
      </c>
    </row>
  </sheetData>
  <sheetProtection/>
  <mergeCells count="4">
    <mergeCell ref="A5:A7"/>
    <mergeCell ref="A13:A20"/>
    <mergeCell ref="A26:A36"/>
    <mergeCell ref="A42:A4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2014-03-10T14:31:50Z</dcterms:modified>
  <cp:category/>
  <cp:version/>
  <cp:contentType/>
  <cp:contentStatus/>
</cp:coreProperties>
</file>